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OR HANIM\RTSA SABAH\RTSA 2024\PENERBITAN\"/>
    </mc:Choice>
  </mc:AlternateContent>
  <xr:revisionPtr revIDLastSave="0" documentId="13_ncr:1_{F033D31C-1F9A-430B-A8B4-28A4916DA139}" xr6:coauthVersionLast="36" xr6:coauthVersionMax="36" xr10:uidLastSave="{00000000-0000-0000-0000-000000000000}"/>
  <bookViews>
    <workbookView xWindow="0" yWindow="0" windowWidth="23040" windowHeight="10092" activeTab="6" xr2:uid="{1301CA43-BD89-448D-8385-AA1654A69E8E}"/>
  </bookViews>
  <sheets>
    <sheet name="Jad 1" sheetId="1" r:id="rId1"/>
    <sheet name="Jad 1A" sheetId="2" r:id="rId2"/>
    <sheet name="Jad 1B" sheetId="3" r:id="rId3"/>
    <sheet name="Jad 1C" sheetId="4" r:id="rId4"/>
    <sheet name="Jad 2_new" sheetId="5" r:id="rId5"/>
    <sheet name="Jad 3_new" sheetId="6" r:id="rId6"/>
    <sheet name="Jad 4 &amp; Jad 5_new" sheetId="7" r:id="rId7"/>
    <sheet name="Jad 6_new" sheetId="8" r:id="rId8"/>
    <sheet name="Jad 5_new" sheetId="9" state="hidden" r:id="rId9"/>
  </sheets>
  <definedNames>
    <definedName name="_xlnm.Print_Area" localSheetId="0">'Jad 1'!$A$1:$E$19</definedName>
    <definedName name="_xlnm.Print_Area" localSheetId="1">'Jad 1A'!$A$1:$E$19</definedName>
    <definedName name="_xlnm.Print_Area" localSheetId="2">'Jad 1B'!$A$1:$E$19</definedName>
    <definedName name="_xlnm.Print_Area" localSheetId="3">'Jad 1C'!$A$1:$E$19</definedName>
    <definedName name="_xlnm.Print_Area" localSheetId="4">'Jad 2_new'!$A$1:$E$19</definedName>
    <definedName name="_xlnm.Print_Area" localSheetId="5">'Jad 3_new'!$A$1:$E$19</definedName>
    <definedName name="_xlnm.Print_Area" localSheetId="6">'Jad 4 &amp; Jad 5_new'!$A$1:$E$32</definedName>
    <definedName name="_xlnm.Print_Area" localSheetId="8">'Jad 5_new'!$A$1:$D$23</definedName>
    <definedName name="_xlnm.Print_Area" localSheetId="7">'Jad 6_new'!$A$1:$E$23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7" l="1"/>
  <c r="E11" i="4" l="1"/>
  <c r="C18" i="7" l="1"/>
  <c r="E11" i="1" l="1"/>
  <c r="D16" i="7" l="1"/>
  <c r="E16" i="7"/>
  <c r="C16" i="7"/>
  <c r="D18" i="7"/>
  <c r="C17" i="7" l="1"/>
  <c r="E17" i="7"/>
  <c r="D17" i="7"/>
  <c r="C17" i="8"/>
  <c r="C18" i="8"/>
  <c r="C19" i="8"/>
  <c r="C20" i="8"/>
  <c r="C21" i="8"/>
  <c r="D17" i="8"/>
  <c r="D18" i="8"/>
  <c r="D19" i="8"/>
  <c r="D20" i="8"/>
  <c r="D21" i="8"/>
  <c r="C14" i="8"/>
  <c r="D14" i="8"/>
  <c r="D10" i="8"/>
  <c r="E18" i="8"/>
  <c r="E20" i="8" l="1"/>
  <c r="E19" i="8"/>
  <c r="E10" i="8"/>
  <c r="E14" i="8"/>
  <c r="E17" i="8"/>
  <c r="E21" i="8"/>
  <c r="E10" i="6"/>
  <c r="E11" i="6" s="1"/>
  <c r="E13" i="5"/>
  <c r="E17" i="5"/>
  <c r="E16" i="5"/>
  <c r="E15" i="5"/>
  <c r="E14" i="5"/>
  <c r="E11" i="5"/>
  <c r="E17" i="1"/>
  <c r="E13" i="2"/>
  <c r="E11" i="2"/>
  <c r="E13" i="4"/>
  <c r="D11" i="3"/>
  <c r="E14" i="3"/>
  <c r="E14" i="2"/>
  <c r="E13" i="6" l="1"/>
  <c r="E14" i="6"/>
  <c r="E16" i="6"/>
  <c r="E15" i="6"/>
  <c r="E17" i="6"/>
  <c r="E14" i="4"/>
  <c r="E15" i="4"/>
  <c r="E16" i="4"/>
  <c r="E17" i="4"/>
  <c r="E11" i="3"/>
  <c r="E13" i="3"/>
  <c r="E17" i="3"/>
  <c r="E16" i="3"/>
  <c r="E15" i="3"/>
  <c r="E17" i="2"/>
  <c r="E16" i="2"/>
  <c r="E15" i="2"/>
  <c r="E13" i="1"/>
  <c r="E14" i="1"/>
  <c r="E15" i="1"/>
  <c r="E16" i="1"/>
  <c r="C17" i="9"/>
  <c r="C21" i="9"/>
  <c r="C18" i="9"/>
  <c r="D18" i="9"/>
  <c r="C19" i="9"/>
  <c r="D19" i="9"/>
  <c r="C20" i="9"/>
  <c r="D20" i="9"/>
  <c r="D21" i="9"/>
  <c r="D17" i="9"/>
</calcChain>
</file>

<file path=xl/sharedStrings.xml><?xml version="1.0" encoding="utf-8"?>
<sst xmlns="http://schemas.openxmlformats.org/spreadsheetml/2006/main" count="166" uniqueCount="44">
  <si>
    <r>
      <t xml:space="preserve">Perkhidmatan penginapan dan penyediaan makanan &amp; minuman
</t>
    </r>
    <r>
      <rPr>
        <i/>
        <sz val="12"/>
        <color rgb="FF000000"/>
        <rFont val="Arial"/>
        <family val="2"/>
      </rPr>
      <t>Accommodation and food &amp; beverage serving services</t>
    </r>
  </si>
  <si>
    <r>
      <t xml:space="preserve">Agensi pengembaraan &amp; penempahan lain, perkhidmatan kebudayaan, sukan &amp; rekreasi dan perkhidmatan khusus bercirikan pelancongan negara
</t>
    </r>
    <r>
      <rPr>
        <i/>
        <sz val="12"/>
        <color rgb="FF000000"/>
        <rFont val="Arial"/>
        <family val="2"/>
      </rPr>
      <t>Travel agencies &amp; other reservation services, cultural, sports &amp; recreational  services and  country-specific tourism characteristic services</t>
    </r>
  </si>
  <si>
    <r>
      <t xml:space="preserve">Perkhidmatan pengangkutan penumpang dan jualan runcit bahan api kenderaan
</t>
    </r>
    <r>
      <rPr>
        <i/>
        <sz val="12"/>
        <color rgb="FF000000"/>
        <rFont val="Arial"/>
        <family val="2"/>
      </rPr>
      <t>Passenger transport services and retail sale of automotive fuel</t>
    </r>
  </si>
  <si>
    <r>
      <t xml:space="preserve">Barang khusus bercirikan pelancongan negara
</t>
    </r>
    <r>
      <rPr>
        <i/>
        <sz val="12"/>
        <color rgb="FF000000"/>
        <rFont val="Arial"/>
        <family val="2"/>
      </rPr>
      <t>Country-specific tourism characteristics goods</t>
    </r>
  </si>
  <si>
    <r>
      <t xml:space="preserve">Jumlah
</t>
    </r>
    <r>
      <rPr>
        <i/>
        <sz val="12"/>
        <color rgb="FF000000"/>
        <rFont val="Arial"/>
        <family val="2"/>
      </rPr>
      <t>Total</t>
    </r>
  </si>
  <si>
    <r>
      <t xml:space="preserve">Perubahan peratusan tahunan (%)
</t>
    </r>
    <r>
      <rPr>
        <i/>
        <sz val="12"/>
        <color rgb="FF000000"/>
        <rFont val="Arial"/>
        <family val="2"/>
      </rPr>
      <t>Annual percentange change (%)</t>
    </r>
  </si>
  <si>
    <r>
      <t xml:space="preserve">Peratus sumbangan (%)
</t>
    </r>
    <r>
      <rPr>
        <i/>
        <sz val="12"/>
        <rFont val="Arial"/>
        <family val="2"/>
      </rPr>
      <t>Percentage share (%)</t>
    </r>
  </si>
  <si>
    <r>
      <t xml:space="preserve">Sumber: Jabatan Perangkaan Malaysia (DOSM)
            </t>
    </r>
    <r>
      <rPr>
        <i/>
        <sz val="9"/>
        <color rgb="FF000000"/>
        <rFont val="Arial"/>
        <family val="2"/>
      </rPr>
      <t xml:space="preserve">   </t>
    </r>
    <r>
      <rPr>
        <b/>
        <sz val="9"/>
        <color rgb="FF000000"/>
        <rFont val="Arial"/>
        <family val="2"/>
      </rPr>
      <t xml:space="preserve">Lembaga Pelancongan Sabah (LPS)
</t>
    </r>
    <r>
      <rPr>
        <i/>
        <sz val="9"/>
        <color rgb="FF000000"/>
        <rFont val="Arial"/>
        <family val="2"/>
      </rPr>
      <t>Sources: Department of Statistics Malaysia (DOSM)
               Sabah Tourism Board (STB)</t>
    </r>
    <r>
      <rPr>
        <sz val="9"/>
        <color rgb="FF000000"/>
        <rFont val="Arial"/>
        <family val="2"/>
      </rPr>
      <t xml:space="preserve">
</t>
    </r>
  </si>
  <si>
    <r>
      <rPr>
        <b/>
        <sz val="12"/>
        <color theme="0"/>
        <rFont val="Arial"/>
        <family val="2"/>
      </rPr>
      <t>Semenanjung Malaysia</t>
    </r>
    <r>
      <rPr>
        <b/>
        <vertAlign val="superscript"/>
        <sz val="12.5"/>
        <color theme="0"/>
        <rFont val="Arial"/>
        <family val="2"/>
      </rPr>
      <t>1</t>
    </r>
    <r>
      <rPr>
        <b/>
        <sz val="12.5"/>
        <color theme="0"/>
        <rFont val="Arial"/>
        <family val="2"/>
      </rPr>
      <t xml:space="preserve">
</t>
    </r>
    <r>
      <rPr>
        <i/>
        <sz val="12.5"/>
        <color theme="0"/>
        <rFont val="Arial"/>
        <family val="2"/>
      </rPr>
      <t>Penisular Malaysia</t>
    </r>
    <r>
      <rPr>
        <i/>
        <vertAlign val="superscript"/>
        <sz val="12.5"/>
        <color theme="0"/>
        <rFont val="Arial"/>
        <family val="2"/>
      </rPr>
      <t>1</t>
    </r>
  </si>
  <si>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Termasuk W.P Labuan
</t>
    </r>
    <r>
      <rPr>
        <i/>
        <sz val="9"/>
        <color rgb="FF000000"/>
        <rFont val="Arial"/>
        <family val="2"/>
      </rPr>
      <t xml:space="preserve"> </t>
    </r>
    <r>
      <rPr>
        <i/>
        <vertAlign val="superscript"/>
        <sz val="9"/>
        <color rgb="FF000000"/>
        <rFont val="Arial"/>
        <family val="2"/>
      </rPr>
      <t>1</t>
    </r>
    <r>
      <rPr>
        <i/>
        <sz val="9"/>
        <color rgb="FF000000"/>
        <rFont val="Arial"/>
        <family val="2"/>
      </rPr>
      <t>Include W.P Labuan</t>
    </r>
  </si>
  <si>
    <t>Sarawak</t>
  </si>
  <si>
    <r>
      <t xml:space="preserve">Perdagangan runcit
</t>
    </r>
    <r>
      <rPr>
        <i/>
        <sz val="12"/>
        <color rgb="FF000000"/>
        <rFont val="Arial"/>
        <family val="2"/>
      </rPr>
      <t>Retail trade</t>
    </r>
  </si>
  <si>
    <r>
      <t xml:space="preserve">Jumlah Nilai Ditambah Kasar Industri Pelancongan
</t>
    </r>
    <r>
      <rPr>
        <i/>
        <sz val="12"/>
        <color rgb="FF000000"/>
        <rFont val="Arial"/>
        <family val="2"/>
      </rPr>
      <t>Total Gross Value Added of Tourism Industries</t>
    </r>
  </si>
  <si>
    <r>
      <t xml:space="preserve">Jumlah Nilai Ditambah Kasar Industri Pelancongan, Malaysia
</t>
    </r>
    <r>
      <rPr>
        <i/>
        <sz val="12"/>
        <color rgb="FF000000"/>
        <rFont val="Arial"/>
        <family val="2"/>
      </rPr>
      <t>Total Gross Value Added of Tourism Industries, Malaysia</t>
    </r>
  </si>
  <si>
    <r>
      <t xml:space="preserve">Keluaran Dalam Negeri Kasar (KDNK) Sabah
</t>
    </r>
    <r>
      <rPr>
        <i/>
        <sz val="12"/>
        <color rgb="FF000000"/>
        <rFont val="Arial"/>
        <family val="2"/>
      </rPr>
      <t>Gross Domestic Product (GDP) Sabah</t>
    </r>
  </si>
  <si>
    <r>
      <t xml:space="preserve">Nilai Ditambah Kasar Industri Pelancongan kepada GVATI Malaysia
</t>
    </r>
    <r>
      <rPr>
        <i/>
        <sz val="12"/>
        <color rgb="FF000000"/>
        <rFont val="Arial"/>
        <family val="2"/>
      </rPr>
      <t>Gross Value Added of Tourism Industries to Malaysia GVATI</t>
    </r>
  </si>
  <si>
    <r>
      <t xml:space="preserve">Nilai Ditambah Kasar Industri Pelancongan kepada KDNK Sabah
</t>
    </r>
    <r>
      <rPr>
        <i/>
        <sz val="12"/>
        <color rgb="FF000000"/>
        <rFont val="Arial"/>
        <family val="2"/>
      </rPr>
      <t>Gross Value Added of Tourism Industries to GDP Sabah</t>
    </r>
  </si>
  <si>
    <r>
      <t xml:space="preserve">KDNK Pelancongan Lansung kepada KDNK Sabah
</t>
    </r>
    <r>
      <rPr>
        <i/>
        <sz val="12"/>
        <color rgb="FF000000"/>
        <rFont val="Arial"/>
        <family val="2"/>
      </rPr>
      <t>Tourism Direct GDP to GDP Sabah</t>
    </r>
  </si>
  <si>
    <r>
      <t xml:space="preserve">Jumlah penawaran pelancongan
</t>
    </r>
    <r>
      <rPr>
        <i/>
        <sz val="12"/>
        <color rgb="FF000000"/>
        <rFont val="Arial"/>
        <family val="2"/>
      </rPr>
      <t>Total tourism supply</t>
    </r>
  </si>
  <si>
    <r>
      <t xml:space="preserve">Jumlah penggunaan pelancongan
</t>
    </r>
    <r>
      <rPr>
        <i/>
        <sz val="12"/>
        <color rgb="FF000000"/>
        <rFont val="Arial"/>
        <family val="2"/>
      </rPr>
      <t>Total tourism consumption</t>
    </r>
  </si>
  <si>
    <r>
      <t xml:space="preserve">Kadar pelancongan
</t>
    </r>
    <r>
      <rPr>
        <i/>
        <sz val="12"/>
        <color rgb="FF000000"/>
        <rFont val="Arial"/>
        <family val="2"/>
      </rPr>
      <t>Tourism ratio</t>
    </r>
  </si>
  <si>
    <r>
      <t xml:space="preserve">RM Juta / </t>
    </r>
    <r>
      <rPr>
        <i/>
        <sz val="12"/>
        <rFont val="Arial"/>
        <family val="2"/>
      </rPr>
      <t xml:space="preserve">RM Million </t>
    </r>
  </si>
  <si>
    <r>
      <t xml:space="preserve">  </t>
    </r>
    <r>
      <rPr>
        <b/>
        <sz val="12"/>
        <color rgb="FF000000"/>
        <rFont val="Arial"/>
        <family val="2"/>
      </rPr>
      <t xml:space="preserve">Ribu orang </t>
    </r>
    <r>
      <rPr>
        <sz val="12"/>
        <color rgb="FF000000"/>
        <rFont val="Arial"/>
        <family val="2"/>
      </rPr>
      <t>/</t>
    </r>
    <r>
      <rPr>
        <i/>
        <sz val="12"/>
        <color rgb="FF000000"/>
        <rFont val="Arial"/>
        <family val="2"/>
      </rPr>
      <t xml:space="preserve"> Thousand persons</t>
    </r>
  </si>
  <si>
    <r>
      <t xml:space="preserve">  </t>
    </r>
    <r>
      <rPr>
        <b/>
        <sz val="12"/>
        <color rgb="FF000000"/>
        <rFont val="Arial"/>
        <family val="2"/>
      </rPr>
      <t xml:space="preserve">RM Juta </t>
    </r>
    <r>
      <rPr>
        <sz val="12"/>
        <color rgb="FF000000"/>
        <rFont val="Arial"/>
        <family val="2"/>
      </rPr>
      <t>/</t>
    </r>
    <r>
      <rPr>
        <i/>
        <sz val="12"/>
        <color rgb="FF000000"/>
        <rFont val="Arial"/>
        <family val="2"/>
      </rPr>
      <t xml:space="preserve"> RM Million </t>
    </r>
  </si>
  <si>
    <r>
      <t xml:space="preserve">Produk / </t>
    </r>
    <r>
      <rPr>
        <i/>
        <sz val="12"/>
        <rFont val="Arial"/>
        <family val="2"/>
      </rPr>
      <t>Products</t>
    </r>
  </si>
  <si>
    <r>
      <t xml:space="preserve">Industri / </t>
    </r>
    <r>
      <rPr>
        <i/>
        <sz val="12"/>
        <rFont val="Arial"/>
        <family val="2"/>
      </rPr>
      <t>Industry</t>
    </r>
  </si>
  <si>
    <t>..</t>
  </si>
  <si>
    <r>
      <t xml:space="preserve">Keluaran Dalam Negeri Kasar Pelancongan Lansung (KDNKPL), Sabah
</t>
    </r>
    <r>
      <rPr>
        <i/>
        <sz val="12"/>
        <color rgb="FF000000"/>
        <rFont val="Arial"/>
        <family val="2"/>
      </rPr>
      <t>Tourism Direct Gross Domestic Product</t>
    </r>
    <r>
      <rPr>
        <b/>
        <sz val="12"/>
        <color rgb="FF000000"/>
        <rFont val="Arial"/>
        <family val="2"/>
      </rPr>
      <t xml:space="preserve"> </t>
    </r>
    <r>
      <rPr>
        <i/>
        <sz val="12"/>
        <color rgb="FF000000"/>
        <rFont val="Arial"/>
        <family val="2"/>
      </rPr>
      <t>(TDGDP), Sabah</t>
    </r>
  </si>
  <si>
    <r>
      <t xml:space="preserve">Penawaran dan penggunaan pelancongan
</t>
    </r>
    <r>
      <rPr>
        <i/>
        <sz val="12"/>
        <rFont val="Arial"/>
        <family val="2"/>
      </rPr>
      <t>Supply and tourism consumption</t>
    </r>
  </si>
  <si>
    <r>
      <t xml:space="preserve">Penggunaan mengikut produk (RM Juta) </t>
    </r>
    <r>
      <rPr>
        <sz val="12"/>
        <color rgb="FF000000"/>
        <rFont val="Arial"/>
        <family val="2"/>
      </rPr>
      <t>/</t>
    </r>
    <r>
      <rPr>
        <b/>
        <sz val="12"/>
        <color rgb="FF000000"/>
        <rFont val="Arial"/>
        <family val="2"/>
      </rPr>
      <t xml:space="preserve"> </t>
    </r>
    <r>
      <rPr>
        <i/>
        <sz val="12"/>
        <color rgb="FF000000"/>
        <rFont val="Arial"/>
        <family val="2"/>
      </rPr>
      <t>consumption by product (RM Million)</t>
    </r>
  </si>
  <si>
    <r>
      <t xml:space="preserve">Penawaran mengikut industri (RM Juta) </t>
    </r>
    <r>
      <rPr>
        <sz val="12"/>
        <color rgb="FF000000"/>
        <rFont val="Arial"/>
        <family val="2"/>
      </rPr>
      <t xml:space="preserve">/ </t>
    </r>
    <r>
      <rPr>
        <i/>
        <sz val="12"/>
        <color rgb="FF000000"/>
        <rFont val="Arial"/>
        <family val="2"/>
      </rPr>
      <t>Supply by industries (RM Million)</t>
    </r>
  </si>
  <si>
    <r>
      <t xml:space="preserve">Kadar pelancongan </t>
    </r>
    <r>
      <rPr>
        <sz val="12"/>
        <color rgb="FF000000"/>
        <rFont val="Arial"/>
        <family val="2"/>
      </rPr>
      <t>/</t>
    </r>
    <r>
      <rPr>
        <b/>
        <sz val="12"/>
        <color rgb="FF000000"/>
        <rFont val="Arial"/>
        <family val="2"/>
      </rPr>
      <t xml:space="preserve"> </t>
    </r>
    <r>
      <rPr>
        <i/>
        <sz val="12"/>
        <color rgb="FF000000"/>
        <rFont val="Arial"/>
        <family val="2"/>
      </rPr>
      <t>Tourism ratio</t>
    </r>
  </si>
  <si>
    <r>
      <t xml:space="preserve">Jumlah guna tenaga di Sabah (’000)
</t>
    </r>
    <r>
      <rPr>
        <i/>
        <sz val="12"/>
        <color rgb="FF000000"/>
        <rFont val="Arial"/>
        <family val="2"/>
      </rPr>
      <t>Total employment in Sabah (’000)</t>
    </r>
  </si>
  <si>
    <r>
      <t xml:space="preserve">Jumlah guna tenaga industri pelancongan di Malaysia (’000)
</t>
    </r>
    <r>
      <rPr>
        <i/>
        <sz val="12"/>
        <color rgb="FF000000"/>
        <rFont val="Arial"/>
        <family val="2"/>
      </rPr>
      <t>Total employment of tourism industry in Malaysia (’000)</t>
    </r>
  </si>
  <si>
    <r>
      <t xml:space="preserve">Peratus sumbangan guna tenaga industri pelancongan kepada jumlah guna tenaga di Sabah (%)
</t>
    </r>
    <r>
      <rPr>
        <i/>
        <sz val="12"/>
        <color rgb="FF000000"/>
        <rFont val="Arial"/>
        <family val="2"/>
      </rPr>
      <t>Percentange share of tourism employment to total employment of Sabah (%)</t>
    </r>
  </si>
  <si>
    <r>
      <t xml:space="preserve">Agensi pengembaraan &amp; penempahan lain, perkhidmatan kebudayaan, sukan &amp; rekreasi dan perkhidmatan khusus bercirikan pelancongan negara
</t>
    </r>
    <r>
      <rPr>
        <i/>
        <sz val="12"/>
        <color rgb="FF000000"/>
        <rFont val="Arial"/>
        <family val="2"/>
      </rPr>
      <t>Travel agencies &amp; other reservation services, cultural, sports &amp; recreational services and country-specific tourism characteristic services</t>
    </r>
  </si>
  <si>
    <r>
      <t xml:space="preserve">Peratus sumbangan (%)
</t>
    </r>
    <r>
      <rPr>
        <i/>
        <sz val="12"/>
        <rFont val="Arial"/>
        <family val="2"/>
      </rPr>
      <t>Percentange share (%)</t>
    </r>
  </si>
  <si>
    <r>
      <t xml:space="preserve">Sumber: Jabatan Perangkaan Malaysia (DOSM)
</t>
    </r>
    <r>
      <rPr>
        <i/>
        <sz val="9"/>
        <color rgb="FF000000"/>
        <rFont val="Arial"/>
        <family val="2"/>
      </rPr>
      <t>Source: Department of Statistics Malaysia (DOSM)</t>
    </r>
    <r>
      <rPr>
        <sz val="9"/>
        <color rgb="FF000000"/>
        <rFont val="Arial"/>
        <family val="2"/>
      </rPr>
      <t xml:space="preserve">
</t>
    </r>
  </si>
  <si>
    <r>
      <t xml:space="preserve">Jadual 3 = Penjumlahan jadual 1 dan jadual 2
</t>
    </r>
    <r>
      <rPr>
        <i/>
        <sz val="9"/>
        <color rgb="FF000000"/>
        <rFont val="Arial"/>
        <family val="2"/>
      </rPr>
      <t>Table 3 = Summation of table 1 and table 2</t>
    </r>
  </si>
  <si>
    <r>
      <t xml:space="preserve">Sumber: Jabatan Perangkaan Malaysia (DOSM)
</t>
    </r>
    <r>
      <rPr>
        <i/>
        <sz val="10"/>
        <color rgb="FF000000"/>
        <rFont val="Arial"/>
        <family val="2"/>
      </rPr>
      <t xml:space="preserve">Source: Department of Statistics Malaysia (DOSM)
             </t>
    </r>
  </si>
  <si>
    <r>
      <t xml:space="preserve">Luar Negara
</t>
    </r>
    <r>
      <rPr>
        <i/>
        <sz val="12"/>
        <color theme="0"/>
        <rFont val="Arial"/>
        <family val="2"/>
      </rPr>
      <t>Rest of the World</t>
    </r>
  </si>
  <si>
    <r>
      <t>2024</t>
    </r>
    <r>
      <rPr>
        <b/>
        <vertAlign val="superscript"/>
        <sz val="12"/>
        <color theme="0"/>
        <rFont val="Arial"/>
        <family val="2"/>
      </rPr>
      <t>p</t>
    </r>
  </si>
  <si>
    <r>
      <t>2023</t>
    </r>
    <r>
      <rPr>
        <b/>
        <vertAlign val="superscript"/>
        <sz val="12"/>
        <color theme="0"/>
        <rFont val="Arial"/>
        <family val="2"/>
      </rPr>
      <t>e</t>
    </r>
  </si>
  <si>
    <r>
      <rPr>
        <b/>
        <sz val="9"/>
        <color theme="1"/>
        <rFont val="Arial"/>
        <family val="2"/>
      </rPr>
      <t>Sumber: Jabatan Perangkaan Malaysia (DOSM)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Sources: Department of Statistics Malaysia (DOSM)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</si>
</sst>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0.0"/>
    <numFmt numFmtId="166" formatCode="0.000"/>
    <numFmt numFmtId="167" formatCode="_(* #,##0.00_);_(* \(#,##0.00\);_(* &quot;-&quot;??_);_(@_)"/>
    <numFmt numFmtId="168" formatCode="[$-F800]dddd\,\ mmmm\ dd\,\ yyyy"/>
    <numFmt numFmtId="169" formatCode="0.0%"/>
    <numFmt numFmtId="170" formatCode="#,##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0"/>
      <name val="Arial"/>
      <family val="2"/>
    </font>
    <font>
      <b/>
      <vertAlign val="superscript"/>
      <sz val="12.5"/>
      <color theme="0"/>
      <name val="Arial"/>
      <family val="2"/>
    </font>
    <font>
      <b/>
      <sz val="12.5"/>
      <color theme="0"/>
      <name val="Arial"/>
      <family val="2"/>
    </font>
    <font>
      <i/>
      <sz val="12.5"/>
      <color theme="0"/>
      <name val="Arial"/>
      <family val="2"/>
    </font>
    <font>
      <i/>
      <vertAlign val="superscript"/>
      <sz val="12.5"/>
      <color theme="0"/>
      <name val="Arial"/>
      <family val="2"/>
    </font>
    <font>
      <b/>
      <vertAlign val="superscript"/>
      <sz val="9"/>
      <color rgb="FF000000"/>
      <name val="Arial"/>
      <family val="2"/>
    </font>
    <font>
      <i/>
      <vertAlign val="superscript"/>
      <sz val="9"/>
      <color rgb="FF000000"/>
      <name val="Arial"/>
      <family val="2"/>
    </font>
    <font>
      <b/>
      <sz val="8"/>
      <color rgb="FF000000"/>
      <name val="Arial"/>
      <family val="2"/>
    </font>
    <font>
      <b/>
      <i/>
      <sz val="12"/>
      <name val="Arial"/>
      <family val="2"/>
    </font>
    <font>
      <sz val="11"/>
      <color indexed="8"/>
      <name val="Calibri"/>
      <family val="2"/>
    </font>
    <font>
      <b/>
      <sz val="17"/>
      <name val="Arial"/>
      <family val="2"/>
    </font>
    <font>
      <b/>
      <sz val="17"/>
      <color rgb="FF000000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0BB"/>
        <bgColor indexed="64"/>
      </patternFill>
    </fill>
    <fill>
      <patternFill patternType="solid">
        <fgColor rgb="FF201C6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5A75"/>
        <bgColor indexed="64"/>
      </patternFill>
    </fill>
    <fill>
      <patternFill patternType="solid">
        <fgColor rgb="FFFFE38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90BB"/>
      </bottom>
      <diagonal/>
    </border>
    <border>
      <left/>
      <right/>
      <top style="thin">
        <color rgb="FFFF90BB"/>
      </top>
      <bottom style="medium">
        <color rgb="FFFF90BB"/>
      </bottom>
      <diagonal/>
    </border>
    <border>
      <left/>
      <right/>
      <top/>
      <bottom style="thin">
        <color rgb="FFFFE38A"/>
      </bottom>
      <diagonal/>
    </border>
    <border>
      <left/>
      <right/>
      <top style="thin">
        <color rgb="FFFFE38A"/>
      </top>
      <bottom/>
      <diagonal/>
    </border>
    <border>
      <left/>
      <right/>
      <top style="thin">
        <color rgb="FFFFE38A"/>
      </top>
      <bottom style="medium">
        <color rgb="FFFFE38A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E38A"/>
      </top>
      <bottom style="double">
        <color rgb="FFFFE38A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4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64" fontId="6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 indent="1"/>
    </xf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indent="1"/>
    </xf>
    <xf numFmtId="0" fontId="3" fillId="0" borderId="0" xfId="0" applyFont="1" applyBorder="1"/>
    <xf numFmtId="165" fontId="6" fillId="0" borderId="0" xfId="1" applyNumberFormat="1" applyFont="1" applyAlignment="1">
      <alignment horizontal="center" vertical="center"/>
    </xf>
    <xf numFmtId="0" fontId="22" fillId="0" borderId="0" xfId="0" applyFont="1" applyAlignment="1">
      <alignment vertical="top" wrapText="1"/>
    </xf>
    <xf numFmtId="164" fontId="9" fillId="0" borderId="0" xfId="1" applyNumberFormat="1" applyFont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25" fillId="3" borderId="0" xfId="0" applyNumberFormat="1" applyFont="1" applyFill="1" applyBorder="1" applyAlignment="1">
      <alignment vertical="center" wrapText="1"/>
    </xf>
    <xf numFmtId="0" fontId="26" fillId="3" borderId="0" xfId="0" applyFont="1" applyFill="1" applyBorder="1" applyAlignment="1">
      <alignment vertical="center" wrapText="1"/>
    </xf>
    <xf numFmtId="0" fontId="15" fillId="3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64" fontId="5" fillId="0" borderId="0" xfId="1" applyNumberFormat="1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0" xfId="0" applyFill="1"/>
    <xf numFmtId="165" fontId="5" fillId="0" borderId="0" xfId="1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 indent="1"/>
    </xf>
    <xf numFmtId="164" fontId="5" fillId="2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164" fontId="6" fillId="0" borderId="0" xfId="1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69" fontId="0" fillId="0" borderId="0" xfId="2" applyNumberFormat="1" applyFont="1"/>
    <xf numFmtId="0" fontId="4" fillId="4" borderId="0" xfId="0" applyFont="1" applyFill="1" applyAlignment="1">
      <alignment horizontal="center" vertical="center"/>
    </xf>
    <xf numFmtId="170" fontId="6" fillId="0" borderId="0" xfId="1" applyNumberFormat="1" applyFont="1" applyAlignment="1">
      <alignment horizontal="center" vertical="center"/>
    </xf>
    <xf numFmtId="170" fontId="5" fillId="2" borderId="0" xfId="1" applyNumberFormat="1" applyFont="1" applyFill="1" applyBorder="1" applyAlignment="1">
      <alignment horizontal="center" vertical="center"/>
    </xf>
    <xf numFmtId="0" fontId="0" fillId="4" borderId="0" xfId="0" applyFill="1"/>
    <xf numFmtId="0" fontId="5" fillId="0" borderId="0" xfId="0" applyFont="1" applyBorder="1" applyAlignment="1">
      <alignment horizontal="left" vertical="center" wrapText="1"/>
    </xf>
    <xf numFmtId="0" fontId="27" fillId="0" borderId="0" xfId="0" applyFont="1"/>
    <xf numFmtId="164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vertical="top" wrapText="1" indent="1"/>
    </xf>
    <xf numFmtId="0" fontId="4" fillId="0" borderId="0" xfId="0" applyFont="1" applyFill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0" xfId="0" applyFont="1" applyAlignme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28" fillId="0" borderId="0" xfId="0" applyFont="1" applyAlignment="1">
      <alignment vertical="top" wrapText="1"/>
    </xf>
    <xf numFmtId="0" fontId="10" fillId="0" borderId="0" xfId="0" applyFont="1" applyFill="1" applyAlignment="1">
      <alignment horizontal="center" vertical="center"/>
    </xf>
    <xf numFmtId="49" fontId="25" fillId="5" borderId="0" xfId="0" applyNumberFormat="1" applyFont="1" applyFill="1" applyBorder="1" applyAlignment="1">
      <alignment vertical="center" wrapText="1"/>
    </xf>
    <xf numFmtId="0" fontId="26" fillId="5" borderId="0" xfId="0" applyFont="1" applyFill="1" applyBorder="1" applyAlignment="1">
      <alignment vertical="center" wrapText="1"/>
    </xf>
    <xf numFmtId="0" fontId="0" fillId="5" borderId="0" xfId="0" applyFill="1"/>
    <xf numFmtId="0" fontId="15" fillId="5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vertical="center" wrapText="1" indent="1"/>
    </xf>
    <xf numFmtId="0" fontId="5" fillId="6" borderId="0" xfId="0" applyFont="1" applyFill="1" applyBorder="1" applyAlignment="1">
      <alignment vertical="center" wrapText="1"/>
    </xf>
    <xf numFmtId="164" fontId="5" fillId="6" borderId="0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vertical="center" wrapText="1"/>
    </xf>
    <xf numFmtId="165" fontId="5" fillId="0" borderId="5" xfId="1" applyNumberFormat="1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165" fontId="5" fillId="0" borderId="7" xfId="1" applyNumberFormat="1" applyFont="1" applyBorder="1" applyAlignment="1">
      <alignment horizontal="center" vertical="center"/>
    </xf>
    <xf numFmtId="0" fontId="0" fillId="0" borderId="7" xfId="0" applyBorder="1"/>
    <xf numFmtId="0" fontId="5" fillId="6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0" xfId="0" applyFill="1" applyBorder="1"/>
    <xf numFmtId="164" fontId="8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5" fillId="0" borderId="3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0" fillId="0" borderId="0" xfId="0" applyBorder="1"/>
    <xf numFmtId="164" fontId="6" fillId="0" borderId="0" xfId="1" applyNumberFormat="1" applyFont="1" applyAlignment="1">
      <alignment horizontal="right" vertical="center" indent="1"/>
    </xf>
    <xf numFmtId="164" fontId="5" fillId="6" borderId="0" xfId="1" applyNumberFormat="1" applyFont="1" applyFill="1" applyBorder="1" applyAlignment="1">
      <alignment horizontal="right" vertical="center" indent="1"/>
    </xf>
    <xf numFmtId="164" fontId="5" fillId="0" borderId="3" xfId="1" applyNumberFormat="1" applyFont="1" applyBorder="1" applyAlignment="1">
      <alignment horizontal="right" vertical="center" indent="1"/>
    </xf>
    <xf numFmtId="164" fontId="6" fillId="0" borderId="0" xfId="1" applyNumberFormat="1" applyFont="1" applyAlignment="1">
      <alignment horizontal="right" vertical="center" indent="2"/>
    </xf>
    <xf numFmtId="165" fontId="6" fillId="0" borderId="0" xfId="1" applyNumberFormat="1" applyFont="1" applyBorder="1" applyAlignment="1">
      <alignment horizontal="right" vertical="center" indent="3"/>
    </xf>
    <xf numFmtId="165" fontId="5" fillId="0" borderId="7" xfId="1" applyNumberFormat="1" applyFont="1" applyBorder="1" applyAlignment="1">
      <alignment horizontal="right" vertical="center" indent="3"/>
    </xf>
    <xf numFmtId="0" fontId="3" fillId="6" borderId="0" xfId="0" applyFont="1" applyFill="1" applyBorder="1"/>
    <xf numFmtId="0" fontId="0" fillId="0" borderId="0" xfId="0" applyFill="1" applyBorder="1" applyAlignment="1"/>
    <xf numFmtId="0" fontId="3" fillId="0" borderId="3" xfId="0" applyFont="1" applyBorder="1"/>
    <xf numFmtId="0" fontId="5" fillId="0" borderId="3" xfId="0" applyFont="1" applyFill="1" applyBorder="1" applyAlignment="1">
      <alignment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65" fontId="6" fillId="0" borderId="3" xfId="1" applyNumberFormat="1" applyFont="1" applyBorder="1" applyAlignment="1">
      <alignment horizontal="center" vertical="center"/>
    </xf>
    <xf numFmtId="166" fontId="5" fillId="0" borderId="7" xfId="1" applyNumberFormat="1" applyFont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center" wrapText="1" indent="1"/>
    </xf>
    <xf numFmtId="0" fontId="10" fillId="6" borderId="0" xfId="0" applyFont="1" applyFill="1" applyBorder="1" applyAlignment="1">
      <alignment vertical="center" wrapText="1"/>
    </xf>
    <xf numFmtId="165" fontId="5" fillId="6" borderId="0" xfId="1" applyNumberFormat="1" applyFont="1" applyFill="1" applyBorder="1" applyAlignment="1">
      <alignment horizontal="center" vertical="center"/>
    </xf>
    <xf numFmtId="0" fontId="27" fillId="0" borderId="3" xfId="0" applyFont="1" applyBorder="1"/>
    <xf numFmtId="9" fontId="5" fillId="0" borderId="3" xfId="2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vertical="center" wrapText="1"/>
    </xf>
    <xf numFmtId="168" fontId="10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32" fillId="0" borderId="0" xfId="0" applyFont="1" applyAlignment="1">
      <alignment wrapText="1"/>
    </xf>
  </cellXfs>
  <cellStyles count="4">
    <cellStyle name="Comma" xfId="1" builtinId="3"/>
    <cellStyle name="Comma 3" xfId="3" xr:uid="{63640B64-2B50-49BD-9405-716190A1F19C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38A"/>
      <color rgb="FF705A75"/>
      <color rgb="FF691FE1"/>
      <color rgb="FFFF9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1783772</xdr:colOff>
      <xdr:row>0</xdr:row>
      <xdr:rowOff>161182</xdr:rowOff>
    </xdr:from>
    <xdr:to>
      <xdr:col>5</xdr:col>
      <xdr:colOff>0</xdr:colOff>
      <xdr:row>0</xdr:row>
      <xdr:rowOff>627266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3F68A3D-652D-4343-A3FA-21EC0C1FCA49}"/>
            </a:ext>
          </a:extLst>
        </xdr:cNvPr>
        <xdr:cNvSpPr txBox="1">
          <a:spLocks noChangeArrowheads="1"/>
        </xdr:cNvSpPr>
      </xdr:nvSpPr>
      <xdr:spPr bwMode="auto">
        <a:xfrm>
          <a:off x="1844386" y="161182"/>
          <a:ext cx="7005205" cy="4660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</a:t>
          </a:r>
          <a:r>
            <a:rPr lang="en-MY" sz="1300" b="1" i="1" u="none" strike="noStrike" baseline="0">
              <a:solidFill>
                <a:schemeClr val="tx1"/>
              </a:solidFill>
              <a:latin typeface="Arial"/>
              <a:cs typeface="Arial"/>
            </a:rPr>
            <a:t>inbound</a:t>
          </a: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 bagi pelawat mengikut produk, Sabah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Inbound tourism expenditure of visitors by product,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1701283</xdr:colOff>
      <xdr:row>2</xdr:row>
      <xdr:rowOff>201603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E3E0F8B-E3BF-4AEA-A88D-C2CA9788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1897" cy="1024217"/>
        </a:xfrm>
        <a:prstGeom prst="rect">
          <a:avLst/>
        </a:prstGeom>
      </xdr:spPr>
    </xdr:pic>
    <xdr:clientData/>
  </xdr:twoCellAnchor>
  <xdr:twoCellAnchor>
    <xdr:from>
      <xdr:col>1</xdr:col>
      <xdr:colOff>1073727</xdr:colOff>
      <xdr:row>0</xdr:row>
      <xdr:rowOff>147207</xdr:rowOff>
    </xdr:from>
    <xdr:to>
      <xdr:col>1</xdr:col>
      <xdr:colOff>1780310</xdr:colOff>
      <xdr:row>0</xdr:row>
      <xdr:rowOff>624141</xdr:rowOff>
    </xdr:to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EB0B8ADE-FB65-491A-B544-5783040C23B2}"/>
            </a:ext>
          </a:extLst>
        </xdr:cNvPr>
        <xdr:cNvSpPr txBox="1"/>
      </xdr:nvSpPr>
      <xdr:spPr>
        <a:xfrm>
          <a:off x="1134341" y="147207"/>
          <a:ext cx="706583" cy="47693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1813229</xdr:colOff>
      <xdr:row>0</xdr:row>
      <xdr:rowOff>108678</xdr:rowOff>
    </xdr:from>
    <xdr:to>
      <xdr:col>5</xdr:col>
      <xdr:colOff>20053</xdr:colOff>
      <xdr:row>1</xdr:row>
      <xdr:rowOff>260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F98D7F5-E99C-40B8-9063-AA1934716402}"/>
            </a:ext>
          </a:extLst>
        </xdr:cNvPr>
        <xdr:cNvSpPr txBox="1">
          <a:spLocks noChangeArrowheads="1"/>
        </xdr:cNvSpPr>
      </xdr:nvSpPr>
      <xdr:spPr bwMode="auto">
        <a:xfrm>
          <a:off x="1873387" y="108678"/>
          <a:ext cx="6999903" cy="6535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25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</a:t>
          </a:r>
          <a:r>
            <a:rPr lang="en-MY" sz="1250" b="1" i="1" u="none" strike="noStrike" baseline="0">
              <a:solidFill>
                <a:schemeClr val="tx1"/>
              </a:solidFill>
              <a:latin typeface="Arial"/>
              <a:cs typeface="Arial"/>
            </a:rPr>
            <a:t>inbound</a:t>
          </a:r>
          <a:r>
            <a:rPr lang="en-MY" sz="1250" b="1" i="0" u="none" strike="noStrike" baseline="0">
              <a:solidFill>
                <a:schemeClr val="tx1"/>
              </a:solidFill>
              <a:latin typeface="Arial"/>
              <a:cs typeface="Arial"/>
            </a:rPr>
            <a:t> bagi pelawat Semenanjung Malaysia ke Sabah mengikut produk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chemeClr val="tx1"/>
              </a:solidFill>
              <a:latin typeface="Arial"/>
              <a:cs typeface="Arial"/>
            </a:rPr>
            <a:t>Inbound tourism expenditure of Peninsular Malaysia's visitors to Sabah by product</a:t>
          </a:r>
        </a:p>
      </xdr:txBody>
    </xdr:sp>
    <xdr:clientData/>
  </xdr:twoCellAnchor>
  <xdr:twoCellAnchor editAs="oneCell">
    <xdr:from>
      <xdr:col>1</xdr:col>
      <xdr:colOff>8965</xdr:colOff>
      <xdr:row>0</xdr:row>
      <xdr:rowOff>0</xdr:rowOff>
    </xdr:from>
    <xdr:to>
      <xdr:col>1</xdr:col>
      <xdr:colOff>1770862</xdr:colOff>
      <xdr:row>2</xdr:row>
      <xdr:rowOff>199464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4B6B17-2106-4E20-ABEB-A90A5A0A7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18" y="0"/>
          <a:ext cx="1761897" cy="1024217"/>
        </a:xfrm>
        <a:prstGeom prst="rect">
          <a:avLst/>
        </a:prstGeom>
      </xdr:spPr>
    </xdr:pic>
    <xdr:clientData/>
  </xdr:twoCellAnchor>
  <xdr:twoCellAnchor>
    <xdr:from>
      <xdr:col>1</xdr:col>
      <xdr:colOff>1054573</xdr:colOff>
      <xdr:row>0</xdr:row>
      <xdr:rowOff>165059</xdr:rowOff>
    </xdr:from>
    <xdr:to>
      <xdr:col>1</xdr:col>
      <xdr:colOff>1761156</xdr:colOff>
      <xdr:row>0</xdr:row>
      <xdr:rowOff>670326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C779D5D0-9FCB-49B9-ACD3-B76FF70D66F6}"/>
            </a:ext>
          </a:extLst>
        </xdr:cNvPr>
        <xdr:cNvSpPr txBox="1"/>
      </xdr:nvSpPr>
      <xdr:spPr>
        <a:xfrm>
          <a:off x="1114731" y="165059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1A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1748693</xdr:colOff>
      <xdr:row>0</xdr:row>
      <xdr:rowOff>177306</xdr:rowOff>
    </xdr:from>
    <xdr:to>
      <xdr:col>5</xdr:col>
      <xdr:colOff>58616</xdr:colOff>
      <xdr:row>0</xdr:row>
      <xdr:rowOff>753515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880FC67-5CF9-43E8-9387-22FAFFF06580}"/>
            </a:ext>
          </a:extLst>
        </xdr:cNvPr>
        <xdr:cNvSpPr txBox="1">
          <a:spLocks noChangeArrowheads="1"/>
        </xdr:cNvSpPr>
      </xdr:nvSpPr>
      <xdr:spPr bwMode="auto">
        <a:xfrm>
          <a:off x="1808851" y="177306"/>
          <a:ext cx="7103002" cy="5762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</a:t>
          </a:r>
          <a:r>
            <a:rPr lang="en-MY" sz="1300" b="1" i="1" u="none" strike="noStrike" baseline="0">
              <a:solidFill>
                <a:schemeClr val="tx1"/>
              </a:solidFill>
              <a:latin typeface="Arial"/>
              <a:cs typeface="Arial"/>
            </a:rPr>
            <a:t>inbound</a:t>
          </a: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 bagi pelawat Sarawak ke Sabah mengikut produk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Inbound tourism expenditure of Sarawak's visitors to Sabah by product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1703282</xdr:colOff>
      <xdr:row>2</xdr:row>
      <xdr:rowOff>203602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A68187-D419-4595-B37F-1A23C50CD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1897" cy="1024217"/>
        </a:xfrm>
        <a:prstGeom prst="rect">
          <a:avLst/>
        </a:prstGeom>
      </xdr:spPr>
    </xdr:pic>
    <xdr:clientData/>
  </xdr:twoCellAnchor>
  <xdr:twoCellAnchor>
    <xdr:from>
      <xdr:col>1</xdr:col>
      <xdr:colOff>1018442</xdr:colOff>
      <xdr:row>0</xdr:row>
      <xdr:rowOff>159591</xdr:rowOff>
    </xdr:from>
    <xdr:to>
      <xdr:col>1</xdr:col>
      <xdr:colOff>1725025</xdr:colOff>
      <xdr:row>0</xdr:row>
      <xdr:rowOff>664858</xdr:rowOff>
    </xdr:to>
    <xdr:sp macro="" textlink="">
      <xdr:nvSpPr>
        <xdr:cNvPr id="7" name="TextBox 7">
          <a:extLst>
            <a:ext uri="{FF2B5EF4-FFF2-40B4-BE49-F238E27FC236}">
              <a16:creationId xmlns:a16="http://schemas.microsoft.com/office/drawing/2014/main" id="{E3392F7A-ACDD-4926-A8FD-090BB06C695E}"/>
            </a:ext>
          </a:extLst>
        </xdr:cNvPr>
        <xdr:cNvSpPr txBox="1"/>
      </xdr:nvSpPr>
      <xdr:spPr>
        <a:xfrm>
          <a:off x="1078600" y="159591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1B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1754205</xdr:colOff>
      <xdr:row>0</xdr:row>
      <xdr:rowOff>201579</xdr:rowOff>
    </xdr:from>
    <xdr:to>
      <xdr:col>5</xdr:col>
      <xdr:colOff>50132</xdr:colOff>
      <xdr:row>0</xdr:row>
      <xdr:rowOff>664927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8270726-A5A7-427D-9267-4DE7D0ECDA6A}"/>
            </a:ext>
          </a:extLst>
        </xdr:cNvPr>
        <xdr:cNvSpPr txBox="1">
          <a:spLocks noChangeArrowheads="1"/>
        </xdr:cNvSpPr>
      </xdr:nvSpPr>
      <xdr:spPr bwMode="auto">
        <a:xfrm>
          <a:off x="1814819" y="201579"/>
          <a:ext cx="7084904" cy="46334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</a:t>
          </a:r>
          <a:r>
            <a:rPr lang="en-MY" sz="1300" b="1" i="1" u="none" strike="noStrike" baseline="0">
              <a:solidFill>
                <a:schemeClr val="tx1"/>
              </a:solidFill>
              <a:latin typeface="Arial"/>
              <a:cs typeface="Arial"/>
            </a:rPr>
            <a:t>inbound</a:t>
          </a: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 bagi pelawat luar negara ke Sabah mengikut produk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Inbound tourism expenditure of rest of the world's visitors to Sabah by product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1701739</xdr:colOff>
      <xdr:row>2</xdr:row>
      <xdr:rowOff>202059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788A2B-ED93-4FD5-A841-BD0D1E31A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1897" cy="1024217"/>
        </a:xfrm>
        <a:prstGeom prst="rect">
          <a:avLst/>
        </a:prstGeom>
      </xdr:spPr>
    </xdr:pic>
    <xdr:clientData/>
  </xdr:twoCellAnchor>
  <xdr:twoCellAnchor>
    <xdr:from>
      <xdr:col>1</xdr:col>
      <xdr:colOff>1009011</xdr:colOff>
      <xdr:row>0</xdr:row>
      <xdr:rowOff>164067</xdr:rowOff>
    </xdr:from>
    <xdr:to>
      <xdr:col>1</xdr:col>
      <xdr:colOff>1715594</xdr:colOff>
      <xdr:row>0</xdr:row>
      <xdr:rowOff>669334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70A13D38-7CAE-4E20-B321-F45EFBAC4291}"/>
            </a:ext>
          </a:extLst>
        </xdr:cNvPr>
        <xdr:cNvSpPr txBox="1"/>
      </xdr:nvSpPr>
      <xdr:spPr>
        <a:xfrm>
          <a:off x="1069625" y="164067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1C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1853779</xdr:colOff>
      <xdr:row>0</xdr:row>
      <xdr:rowOff>208437</xdr:rowOff>
    </xdr:from>
    <xdr:to>
      <xdr:col>4</xdr:col>
      <xdr:colOff>1165869</xdr:colOff>
      <xdr:row>0</xdr:row>
      <xdr:rowOff>674521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A2E23C0F-D94F-4BD8-9C3E-4024A2DDFE9E}"/>
            </a:ext>
          </a:extLst>
        </xdr:cNvPr>
        <xdr:cNvSpPr txBox="1">
          <a:spLocks noChangeArrowheads="1"/>
        </xdr:cNvSpPr>
      </xdr:nvSpPr>
      <xdr:spPr bwMode="auto">
        <a:xfrm>
          <a:off x="1914393" y="208437"/>
          <a:ext cx="6880135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domestik bagi pelawat mengikut produk, Sabah</a:t>
          </a:r>
          <a:b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</a:b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Domestic tourism expenditure of visitors by product, Sabah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1761897</xdr:colOff>
      <xdr:row>2</xdr:row>
      <xdr:rowOff>203602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0D1289-8C97-4730-9B1C-96AB29A3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5" y="0"/>
          <a:ext cx="1761897" cy="1024217"/>
        </a:xfrm>
        <a:prstGeom prst="rect">
          <a:avLst/>
        </a:prstGeom>
      </xdr:spPr>
    </xdr:pic>
    <xdr:clientData/>
  </xdr:twoCellAnchor>
  <xdr:twoCellAnchor>
    <xdr:from>
      <xdr:col>1</xdr:col>
      <xdr:colOff>1094153</xdr:colOff>
      <xdr:row>0</xdr:row>
      <xdr:rowOff>186503</xdr:rowOff>
    </xdr:from>
    <xdr:to>
      <xdr:col>1</xdr:col>
      <xdr:colOff>1800736</xdr:colOff>
      <xdr:row>0</xdr:row>
      <xdr:rowOff>691770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AA53DDC7-D755-4FE5-B379-989A2398D10E}"/>
            </a:ext>
          </a:extLst>
        </xdr:cNvPr>
        <xdr:cNvSpPr txBox="1"/>
      </xdr:nvSpPr>
      <xdr:spPr>
        <a:xfrm>
          <a:off x="1154767" y="186503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1775624</xdr:colOff>
      <xdr:row>0</xdr:row>
      <xdr:rowOff>209327</xdr:rowOff>
    </xdr:from>
    <xdr:to>
      <xdr:col>4</xdr:col>
      <xdr:colOff>952499</xdr:colOff>
      <xdr:row>0</xdr:row>
      <xdr:rowOff>675411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AB6CDEB-E652-423F-90C8-7963230CFB5A}"/>
            </a:ext>
          </a:extLst>
        </xdr:cNvPr>
        <xdr:cNvSpPr txBox="1">
          <a:spLocks noChangeArrowheads="1"/>
        </xdr:cNvSpPr>
      </xdr:nvSpPr>
      <xdr:spPr bwMode="auto">
        <a:xfrm>
          <a:off x="1836238" y="209327"/>
          <a:ext cx="6467829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Penggunaan pelancongan</a:t>
          </a:r>
          <a:r>
            <a:rPr lang="en-MY" sz="1300" b="1" i="1" u="none" strike="noStrike" baseline="0">
              <a:solidFill>
                <a:schemeClr val="tx1"/>
              </a:solidFill>
              <a:latin typeface="Arial"/>
              <a:cs typeface="Arial"/>
            </a:rPr>
            <a:t> internal </a:t>
          </a: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bagi pelawat mengikut produk, Sabah</a:t>
          </a:r>
          <a:b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</a:b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Internal tourism consumption of visitors by product,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1701283</xdr:colOff>
      <xdr:row>2</xdr:row>
      <xdr:rowOff>201603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32E1B0-6606-49C3-B3DB-F04AE9C5F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1897" cy="1024217"/>
        </a:xfrm>
        <a:prstGeom prst="rect">
          <a:avLst/>
        </a:prstGeom>
      </xdr:spPr>
    </xdr:pic>
    <xdr:clientData/>
  </xdr:twoCellAnchor>
  <xdr:twoCellAnchor>
    <xdr:from>
      <xdr:col>1</xdr:col>
      <xdr:colOff>1079942</xdr:colOff>
      <xdr:row>0</xdr:row>
      <xdr:rowOff>170073</xdr:rowOff>
    </xdr:from>
    <xdr:to>
      <xdr:col>1</xdr:col>
      <xdr:colOff>1786525</xdr:colOff>
      <xdr:row>0</xdr:row>
      <xdr:rowOff>675340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52E9D76C-02E7-466A-AAB2-91272679E857}"/>
            </a:ext>
          </a:extLst>
        </xdr:cNvPr>
        <xdr:cNvSpPr txBox="1"/>
      </xdr:nvSpPr>
      <xdr:spPr>
        <a:xfrm>
          <a:off x="1140556" y="170073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1777045</xdr:colOff>
      <xdr:row>0</xdr:row>
      <xdr:rowOff>175342</xdr:rowOff>
    </xdr:from>
    <xdr:to>
      <xdr:col>4</xdr:col>
      <xdr:colOff>1166191</xdr:colOff>
      <xdr:row>0</xdr:row>
      <xdr:rowOff>641426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FB2453F-3570-490A-8FA2-4A38C2909477}"/>
            </a:ext>
          </a:extLst>
        </xdr:cNvPr>
        <xdr:cNvSpPr txBox="1">
          <a:spLocks noChangeArrowheads="1"/>
        </xdr:cNvSpPr>
      </xdr:nvSpPr>
      <xdr:spPr bwMode="auto">
        <a:xfrm>
          <a:off x="1836680" y="175342"/>
          <a:ext cx="7088659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Nilai Ditambah Kasar Industri Pelancongan pada harga semasa, Sabah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Gross Value Added of Tourism Industries at current prices, Sabah</a:t>
          </a:r>
        </a:p>
      </xdr:txBody>
    </xdr:sp>
    <xdr:clientData/>
  </xdr:twoCellAnchor>
  <xdr:twoCellAnchor>
    <xdr:from>
      <xdr:col>1</xdr:col>
      <xdr:colOff>1819836</xdr:colOff>
      <xdr:row>20</xdr:row>
      <xdr:rowOff>200426</xdr:rowOff>
    </xdr:from>
    <xdr:to>
      <xdr:col>4</xdr:col>
      <xdr:colOff>1034143</xdr:colOff>
      <xdr:row>20</xdr:row>
      <xdr:rowOff>666510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BC1B15B5-6B44-43FC-BDFD-2F24880D6E34}"/>
            </a:ext>
          </a:extLst>
        </xdr:cNvPr>
        <xdr:cNvSpPr txBox="1">
          <a:spLocks noChangeArrowheads="1"/>
        </xdr:cNvSpPr>
      </xdr:nvSpPr>
      <xdr:spPr bwMode="auto">
        <a:xfrm>
          <a:off x="1885150" y="8887226"/>
          <a:ext cx="6496850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Jumlah penawaran dan penggunaan pelancongan, Sabah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Total supply and tourism consumption,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1696583</xdr:colOff>
      <xdr:row>2</xdr:row>
      <xdr:rowOff>196903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456BE75-0770-4533-B665-FD291862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1897" cy="1024217"/>
        </a:xfrm>
        <a:prstGeom prst="rect">
          <a:avLst/>
        </a:prstGeom>
      </xdr:spPr>
    </xdr:pic>
    <xdr:clientData/>
  </xdr:twoCellAnchor>
  <xdr:twoCellAnchor>
    <xdr:from>
      <xdr:col>1</xdr:col>
      <xdr:colOff>1061038</xdr:colOff>
      <xdr:row>0</xdr:row>
      <xdr:rowOff>161671</xdr:rowOff>
    </xdr:from>
    <xdr:to>
      <xdr:col>1</xdr:col>
      <xdr:colOff>1767621</xdr:colOff>
      <xdr:row>0</xdr:row>
      <xdr:rowOff>666938</xdr:rowOff>
    </xdr:to>
    <xdr:sp macro="" textlink="">
      <xdr:nvSpPr>
        <xdr:cNvPr id="9" name="TextBox 7">
          <a:extLst>
            <a:ext uri="{FF2B5EF4-FFF2-40B4-BE49-F238E27FC236}">
              <a16:creationId xmlns:a16="http://schemas.microsoft.com/office/drawing/2014/main" id="{F0F8080E-8FC4-4C3D-BBBF-398F124334D5}"/>
            </a:ext>
          </a:extLst>
        </xdr:cNvPr>
        <xdr:cNvSpPr txBox="1"/>
      </xdr:nvSpPr>
      <xdr:spPr>
        <a:xfrm>
          <a:off x="1120673" y="161671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20</xdr:row>
      <xdr:rowOff>1</xdr:rowOff>
    </xdr:from>
    <xdr:to>
      <xdr:col>1</xdr:col>
      <xdr:colOff>1696583</xdr:colOff>
      <xdr:row>22</xdr:row>
      <xdr:rowOff>196905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03D5630-17CE-45CE-BE5F-3F704627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10256"/>
          <a:ext cx="1752001" cy="1014322"/>
        </a:xfrm>
        <a:prstGeom prst="rect">
          <a:avLst/>
        </a:prstGeom>
      </xdr:spPr>
    </xdr:pic>
    <xdr:clientData/>
  </xdr:twoCellAnchor>
  <xdr:twoCellAnchor>
    <xdr:from>
      <xdr:col>1</xdr:col>
      <xdr:colOff>1080887</xdr:colOff>
      <xdr:row>20</xdr:row>
      <xdr:rowOff>162645</xdr:rowOff>
    </xdr:from>
    <xdr:to>
      <xdr:col>1</xdr:col>
      <xdr:colOff>1787470</xdr:colOff>
      <xdr:row>20</xdr:row>
      <xdr:rowOff>667912</xdr:rowOff>
    </xdr:to>
    <xdr:sp macro="" textlink="">
      <xdr:nvSpPr>
        <xdr:cNvPr id="11" name="TextBox 7">
          <a:extLst>
            <a:ext uri="{FF2B5EF4-FFF2-40B4-BE49-F238E27FC236}">
              <a16:creationId xmlns:a16="http://schemas.microsoft.com/office/drawing/2014/main" id="{1DA3AEB8-BE84-400B-B2E8-895366BCC337}"/>
            </a:ext>
          </a:extLst>
        </xdr:cNvPr>
        <xdr:cNvSpPr txBox="1"/>
      </xdr:nvSpPr>
      <xdr:spPr>
        <a:xfrm>
          <a:off x="1146201" y="8849445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28</xdr:row>
      <xdr:rowOff>10879</xdr:rowOff>
    </xdr:from>
    <xdr:to>
      <xdr:col>1</xdr:col>
      <xdr:colOff>2307770</xdr:colOff>
      <xdr:row>29</xdr:row>
      <xdr:rowOff>337450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68BC8AD-3CE4-4166-9176-3B35B60A3929}"/>
            </a:ext>
          </a:extLst>
        </xdr:cNvPr>
        <xdr:cNvGrpSpPr/>
      </xdr:nvGrpSpPr>
      <xdr:grpSpPr>
        <a:xfrm>
          <a:off x="0" y="12834250"/>
          <a:ext cx="2373084" cy="370114"/>
          <a:chOff x="7032177" y="8907779"/>
          <a:chExt cx="2373084" cy="440987"/>
        </a:xfrm>
      </xdr:grpSpPr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1D0C4F86-06FB-4735-88D4-A6D25F5C0736}"/>
              </a:ext>
            </a:extLst>
          </xdr:cNvPr>
          <xdr:cNvSpPr txBox="1"/>
        </xdr:nvSpPr>
        <xdr:spPr>
          <a:xfrm>
            <a:off x="7032177" y="8907779"/>
            <a:ext cx="1066800" cy="440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00" b="1">
                <a:latin typeface="Arial" panose="020B0604020202020204" pitchFamily="34" charset="0"/>
                <a:cs typeface="Arial" panose="020B0604020202020204" pitchFamily="34" charset="0"/>
              </a:rPr>
              <a:t> e: anggaran</a:t>
            </a:r>
          </a:p>
          <a:p>
            <a:r>
              <a:rPr lang="en-AU" sz="900" i="1">
                <a:latin typeface="Arial" panose="020B0604020202020204" pitchFamily="34" charset="0"/>
                <a:cs typeface="Arial" panose="020B0604020202020204" pitchFamily="34" charset="0"/>
              </a:rPr>
              <a:t>      estimate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D51C586-368C-435E-8E81-EEC639084985}"/>
              </a:ext>
            </a:extLst>
          </xdr:cNvPr>
          <xdr:cNvSpPr txBox="1"/>
        </xdr:nvSpPr>
        <xdr:spPr>
          <a:xfrm>
            <a:off x="7990121" y="8907779"/>
            <a:ext cx="1415140" cy="440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00" b="1">
                <a:latin typeface="Arial" panose="020B0604020202020204" pitchFamily="34" charset="0"/>
                <a:cs typeface="Arial" panose="020B0604020202020204" pitchFamily="34" charset="0"/>
              </a:rPr>
              <a:t>  p: permulaan</a:t>
            </a:r>
          </a:p>
          <a:p>
            <a:r>
              <a:rPr lang="en-AU" sz="900" i="1">
                <a:latin typeface="Arial" panose="020B0604020202020204" pitchFamily="34" charset="0"/>
                <a:cs typeface="Arial" panose="020B0604020202020204" pitchFamily="34" charset="0"/>
              </a:rPr>
              <a:t>      preliminary</a:t>
            </a:r>
          </a:p>
        </xdr:txBody>
      </xdr:sp>
    </xdr:grpSp>
    <xdr:clientData/>
  </xdr:twoCellAnchor>
  <xdr:twoCellAnchor>
    <xdr:from>
      <xdr:col>0</xdr:col>
      <xdr:colOff>10886</xdr:colOff>
      <xdr:row>17</xdr:row>
      <xdr:rowOff>555171</xdr:rowOff>
    </xdr:from>
    <xdr:to>
      <xdr:col>1</xdr:col>
      <xdr:colOff>2318656</xdr:colOff>
      <xdr:row>19</xdr:row>
      <xdr:rowOff>544285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F5AF5590-16DB-4DAA-9224-EA930057D26A}"/>
            </a:ext>
          </a:extLst>
        </xdr:cNvPr>
        <xdr:cNvGrpSpPr/>
      </xdr:nvGrpSpPr>
      <xdr:grpSpPr>
        <a:xfrm>
          <a:off x="10886" y="8926285"/>
          <a:ext cx="2373084" cy="609600"/>
          <a:chOff x="7032177" y="8907778"/>
          <a:chExt cx="2373084" cy="609600"/>
        </a:xfrm>
      </xdr:grpSpPr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8FE534A8-538E-49E6-AE92-8D74B68BB4F9}"/>
              </a:ext>
            </a:extLst>
          </xdr:cNvPr>
          <xdr:cNvSpPr txBox="1"/>
        </xdr:nvSpPr>
        <xdr:spPr>
          <a:xfrm>
            <a:off x="7032177" y="8907778"/>
            <a:ext cx="1066800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00" b="1">
                <a:latin typeface="Arial" panose="020B0604020202020204" pitchFamily="34" charset="0"/>
                <a:cs typeface="Arial" panose="020B0604020202020204" pitchFamily="34" charset="0"/>
              </a:rPr>
              <a:t>e: anggaran</a:t>
            </a:r>
          </a:p>
          <a:p>
            <a:r>
              <a:rPr lang="en-AU" sz="900" i="1">
                <a:latin typeface="Arial" panose="020B0604020202020204" pitchFamily="34" charset="0"/>
                <a:cs typeface="Arial" panose="020B0604020202020204" pitchFamily="34" charset="0"/>
              </a:rPr>
              <a:t>      estimate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AA966C1E-2351-4EB1-8A6C-D503C7B165E5}"/>
              </a:ext>
            </a:extLst>
          </xdr:cNvPr>
          <xdr:cNvSpPr txBox="1"/>
        </xdr:nvSpPr>
        <xdr:spPr>
          <a:xfrm>
            <a:off x="7990121" y="8907778"/>
            <a:ext cx="1415140" cy="5987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00" b="1">
                <a:latin typeface="Arial" panose="020B0604020202020204" pitchFamily="34" charset="0"/>
                <a:cs typeface="Arial" panose="020B0604020202020204" pitchFamily="34" charset="0"/>
              </a:rPr>
              <a:t>  p: permulaan</a:t>
            </a:r>
          </a:p>
          <a:p>
            <a:r>
              <a:rPr lang="en-AU" sz="900" i="1">
                <a:latin typeface="Arial" panose="020B0604020202020204" pitchFamily="34" charset="0"/>
                <a:cs typeface="Arial" panose="020B0604020202020204" pitchFamily="34" charset="0"/>
              </a:rPr>
              <a:t>      preliminary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1834816</xdr:colOff>
      <xdr:row>0</xdr:row>
      <xdr:rowOff>181071</xdr:rowOff>
    </xdr:from>
    <xdr:to>
      <xdr:col>4</xdr:col>
      <xdr:colOff>1001484</xdr:colOff>
      <xdr:row>0</xdr:row>
      <xdr:rowOff>647155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D003A1F-493A-4F1B-B1A6-BAE3B96729E8}"/>
            </a:ext>
          </a:extLst>
        </xdr:cNvPr>
        <xdr:cNvSpPr txBox="1">
          <a:spLocks noChangeArrowheads="1"/>
        </xdr:cNvSpPr>
      </xdr:nvSpPr>
      <xdr:spPr bwMode="auto">
        <a:xfrm>
          <a:off x="1894974" y="181071"/>
          <a:ext cx="6636273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Guna tenaga dalam industri pelancongan, Sabah</a:t>
          </a:r>
          <a:b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</a:b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Employment in the tourism industry,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1691843</xdr:colOff>
      <xdr:row>2</xdr:row>
      <xdr:rowOff>192163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A189482-6373-4B1D-BF18-2E3CBDDDE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2001" cy="1014321"/>
        </a:xfrm>
        <a:prstGeom prst="rect">
          <a:avLst/>
        </a:prstGeom>
      </xdr:spPr>
    </xdr:pic>
    <xdr:clientData/>
  </xdr:twoCellAnchor>
  <xdr:twoCellAnchor>
    <xdr:from>
      <xdr:col>1</xdr:col>
      <xdr:colOff>1080564</xdr:colOff>
      <xdr:row>0</xdr:row>
      <xdr:rowOff>172269</xdr:rowOff>
    </xdr:from>
    <xdr:to>
      <xdr:col>1</xdr:col>
      <xdr:colOff>1787147</xdr:colOff>
      <xdr:row>0</xdr:row>
      <xdr:rowOff>677536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E2CE5294-AFD2-48A4-BF1B-20CCB84823C0}"/>
            </a:ext>
          </a:extLst>
        </xdr:cNvPr>
        <xdr:cNvSpPr txBox="1"/>
      </xdr:nvSpPr>
      <xdr:spPr>
        <a:xfrm>
          <a:off x="1140722" y="172269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1420602</xdr:colOff>
      <xdr:row>0</xdr:row>
      <xdr:rowOff>70780</xdr:rowOff>
    </xdr:from>
    <xdr:to>
      <xdr:col>3</xdr:col>
      <xdr:colOff>1394114</xdr:colOff>
      <xdr:row>0</xdr:row>
      <xdr:rowOff>536864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FED3FBF-BA80-46E2-86A7-32A9BA700047}"/>
            </a:ext>
          </a:extLst>
        </xdr:cNvPr>
        <xdr:cNvSpPr txBox="1">
          <a:spLocks noChangeArrowheads="1"/>
        </xdr:cNvSpPr>
      </xdr:nvSpPr>
      <xdr:spPr bwMode="auto">
        <a:xfrm>
          <a:off x="1481562" y="70780"/>
          <a:ext cx="6526712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Jumlah penawaran dan penggunaan pelancongan, Sabah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Total supply and tourism consumption,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1367973</xdr:colOff>
      <xdr:row>0</xdr:row>
      <xdr:rowOff>664522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83F167-AE89-4050-9E62-4A279BF29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8933" cy="664522"/>
        </a:xfrm>
        <a:prstGeom prst="rect">
          <a:avLst/>
        </a:prstGeom>
      </xdr:spPr>
    </xdr:pic>
    <xdr:clientData/>
  </xdr:twoCellAnchor>
  <xdr:twoCellAnchor>
    <xdr:from>
      <xdr:col>1</xdr:col>
      <xdr:colOff>664307</xdr:colOff>
      <xdr:row>0</xdr:row>
      <xdr:rowOff>48846</xdr:rowOff>
    </xdr:from>
    <xdr:to>
      <xdr:col>1</xdr:col>
      <xdr:colOff>1370890</xdr:colOff>
      <xdr:row>0</xdr:row>
      <xdr:rowOff>554113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BD38CF9B-7F8D-4ECB-80F5-FE49751BD515}"/>
            </a:ext>
          </a:extLst>
        </xdr:cNvPr>
        <xdr:cNvSpPr txBox="1"/>
      </xdr:nvSpPr>
      <xdr:spPr>
        <a:xfrm>
          <a:off x="725267" y="48846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44B1-E90E-4054-872D-5DCCB9AA4F82}">
  <dimension ref="A1:H19"/>
  <sheetViews>
    <sheetView showGridLines="0" zoomScale="70" zoomScaleNormal="70" zoomScaleSheetLayoutView="70" workbookViewId="0">
      <selection activeCell="E16" sqref="E16"/>
    </sheetView>
  </sheetViews>
  <sheetFormatPr defaultRowHeight="14.4" x14ac:dyDescent="0.3"/>
  <cols>
    <col min="1" max="1" width="0.88671875" customWidth="1"/>
    <col min="2" max="2" width="74.77734375" customWidth="1"/>
    <col min="3" max="5" width="17.77734375" customWidth="1"/>
  </cols>
  <sheetData>
    <row r="1" spans="1:8" ht="60" customHeight="1" x14ac:dyDescent="0.3"/>
    <row r="2" spans="1:8" ht="5.0999999999999996" customHeight="1" x14ac:dyDescent="0.3">
      <c r="A2" s="59"/>
      <c r="B2" s="60"/>
      <c r="C2" s="60"/>
      <c r="D2" s="59"/>
      <c r="E2" s="61"/>
    </row>
    <row r="3" spans="1:8" ht="19.95" customHeight="1" x14ac:dyDescent="0.3">
      <c r="A3" s="106"/>
      <c r="B3" s="105"/>
      <c r="C3" s="62">
        <v>2022</v>
      </c>
      <c r="D3" s="62">
        <v>2023</v>
      </c>
      <c r="E3" s="62">
        <v>2024</v>
      </c>
    </row>
    <row r="4" spans="1:8" ht="19.95" customHeight="1" x14ac:dyDescent="0.3">
      <c r="A4" s="107" t="s">
        <v>24</v>
      </c>
      <c r="B4" s="107"/>
      <c r="C4" s="109" t="s">
        <v>23</v>
      </c>
      <c r="D4" s="109"/>
      <c r="E4" s="109"/>
    </row>
    <row r="5" spans="1:8" ht="19.95" customHeight="1" x14ac:dyDescent="0.3">
      <c r="A5" s="34"/>
      <c r="B5" s="22"/>
    </row>
    <row r="6" spans="1:8" ht="49.95" customHeight="1" x14ac:dyDescent="0.3">
      <c r="A6" s="1"/>
      <c r="B6" s="47" t="s">
        <v>0</v>
      </c>
      <c r="C6" s="2">
        <v>787.7</v>
      </c>
      <c r="D6" s="2">
        <v>1278.9000000000001</v>
      </c>
      <c r="E6" s="2">
        <v>1727.6</v>
      </c>
    </row>
    <row r="7" spans="1:8" ht="105" customHeight="1" x14ac:dyDescent="0.3">
      <c r="A7" s="1"/>
      <c r="B7" s="47" t="s">
        <v>35</v>
      </c>
      <c r="C7" s="2">
        <v>481.7</v>
      </c>
      <c r="D7" s="2">
        <v>892.6</v>
      </c>
      <c r="E7" s="2">
        <v>1248.5999999999999</v>
      </c>
      <c r="F7" s="3"/>
      <c r="G7" s="4"/>
      <c r="H7" s="5"/>
    </row>
    <row r="8" spans="1:8" ht="55.05" customHeight="1" x14ac:dyDescent="0.3">
      <c r="A8" s="1"/>
      <c r="B8" s="47" t="s">
        <v>2</v>
      </c>
      <c r="C8" s="2">
        <v>933.5</v>
      </c>
      <c r="D8" s="2">
        <v>1189</v>
      </c>
      <c r="E8" s="2">
        <v>1955.4</v>
      </c>
      <c r="F8" s="3"/>
      <c r="G8" s="4"/>
      <c r="H8" s="5"/>
    </row>
    <row r="9" spans="1:8" ht="49.95" customHeight="1" x14ac:dyDescent="0.3">
      <c r="A9" s="1"/>
      <c r="B9" s="47" t="s">
        <v>3</v>
      </c>
      <c r="C9" s="2">
        <v>461.3</v>
      </c>
      <c r="D9" s="2">
        <v>835.9</v>
      </c>
      <c r="E9" s="2">
        <v>1238.4000000000001</v>
      </c>
      <c r="F9" s="3"/>
      <c r="G9" s="4"/>
      <c r="H9" s="5"/>
    </row>
    <row r="10" spans="1:8" ht="49.95" customHeight="1" x14ac:dyDescent="0.3">
      <c r="A10" s="63" t="s">
        <v>4</v>
      </c>
      <c r="B10" s="64" t="s">
        <v>4</v>
      </c>
      <c r="C10" s="65">
        <v>2664.2</v>
      </c>
      <c r="D10" s="65">
        <v>4196.3999999999996</v>
      </c>
      <c r="E10" s="65">
        <v>6170</v>
      </c>
    </row>
    <row r="11" spans="1:8" ht="49.95" customHeight="1" x14ac:dyDescent="0.3">
      <c r="A11" s="66"/>
      <c r="B11" s="67" t="s">
        <v>5</v>
      </c>
      <c r="C11" s="68" t="s">
        <v>26</v>
      </c>
      <c r="D11" s="68">
        <v>57.5</v>
      </c>
      <c r="E11" s="68">
        <f>(E10/D10-1)*100</f>
        <v>47</v>
      </c>
    </row>
    <row r="12" spans="1:8" s="30" customFormat="1" ht="34.950000000000003" customHeight="1" x14ac:dyDescent="0.3">
      <c r="A12" s="34"/>
      <c r="B12" s="48"/>
      <c r="C12" s="110" t="s">
        <v>6</v>
      </c>
      <c r="D12" s="110"/>
      <c r="E12" s="110"/>
    </row>
    <row r="13" spans="1:8" ht="49.95" customHeight="1" x14ac:dyDescent="0.3">
      <c r="A13" s="1"/>
      <c r="B13" s="47" t="s">
        <v>0</v>
      </c>
      <c r="C13" s="6">
        <v>29.6</v>
      </c>
      <c r="D13" s="6">
        <v>30.5</v>
      </c>
      <c r="E13" s="6">
        <f>E6/$E$10*100</f>
        <v>28</v>
      </c>
    </row>
    <row r="14" spans="1:8" ht="105" customHeight="1" x14ac:dyDescent="0.3">
      <c r="A14" s="1"/>
      <c r="B14" s="47" t="s">
        <v>35</v>
      </c>
      <c r="C14" s="6">
        <v>18.100000000000001</v>
      </c>
      <c r="D14" s="6">
        <v>21.3</v>
      </c>
      <c r="E14" s="6">
        <f t="shared" ref="E14:E17" si="0">E7/$E$10*100</f>
        <v>20.2</v>
      </c>
    </row>
    <row r="15" spans="1:8" ht="55.05" customHeight="1" x14ac:dyDescent="0.3">
      <c r="A15" s="1"/>
      <c r="B15" s="47" t="s">
        <v>2</v>
      </c>
      <c r="C15" s="6">
        <v>35</v>
      </c>
      <c r="D15" s="6">
        <v>28.3</v>
      </c>
      <c r="E15" s="6">
        <f t="shared" si="0"/>
        <v>31.7</v>
      </c>
    </row>
    <row r="16" spans="1:8" ht="49.95" customHeight="1" x14ac:dyDescent="0.3">
      <c r="A16" s="1"/>
      <c r="B16" s="47" t="s">
        <v>3</v>
      </c>
      <c r="C16" s="6">
        <v>17.3</v>
      </c>
      <c r="D16" s="6">
        <v>19.899999999999999</v>
      </c>
      <c r="E16" s="6">
        <f t="shared" si="0"/>
        <v>20.100000000000001</v>
      </c>
    </row>
    <row r="17" spans="1:5" ht="49.95" customHeight="1" thickBot="1" x14ac:dyDescent="0.35">
      <c r="A17" s="69"/>
      <c r="B17" s="70" t="s">
        <v>4</v>
      </c>
      <c r="C17" s="71">
        <v>100</v>
      </c>
      <c r="D17" s="71">
        <v>100</v>
      </c>
      <c r="E17" s="75">
        <f t="shared" si="0"/>
        <v>100</v>
      </c>
    </row>
    <row r="18" spans="1:5" ht="5.0999999999999996" customHeight="1" x14ac:dyDescent="0.3">
      <c r="B18" s="7"/>
    </row>
    <row r="19" spans="1:5" s="8" customFormat="1" ht="48" customHeight="1" x14ac:dyDescent="0.3">
      <c r="B19" s="9" t="s">
        <v>7</v>
      </c>
      <c r="C19" s="108"/>
      <c r="D19" s="108"/>
    </row>
  </sheetData>
  <mergeCells count="4">
    <mergeCell ref="A4:B4"/>
    <mergeCell ref="C19:D19"/>
    <mergeCell ref="C4:E4"/>
    <mergeCell ref="C12:E12"/>
  </mergeCells>
  <pageMargins left="0.51181102362204722" right="0.51181102362204722" top="0.51181102362204722" bottom="0.51181102362204722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5953-D190-4FC2-96DF-A9C96EF85C8B}">
  <dimension ref="A1:H19"/>
  <sheetViews>
    <sheetView showGridLines="0" zoomScale="70" zoomScaleNormal="70" zoomScaleSheetLayoutView="71" workbookViewId="0">
      <selection activeCell="E10" sqref="E10"/>
    </sheetView>
  </sheetViews>
  <sheetFormatPr defaultRowHeight="14.4" x14ac:dyDescent="0.3"/>
  <cols>
    <col min="1" max="1" width="0.88671875" customWidth="1"/>
    <col min="2" max="2" width="74.77734375" customWidth="1"/>
    <col min="3" max="5" width="17.77734375" customWidth="1"/>
  </cols>
  <sheetData>
    <row r="1" spans="1:8" ht="60" customHeight="1" x14ac:dyDescent="0.3"/>
    <row r="2" spans="1:8" ht="5.0999999999999996" customHeight="1" x14ac:dyDescent="0.3">
      <c r="A2" s="61"/>
      <c r="B2" s="61"/>
      <c r="C2" s="61"/>
      <c r="D2" s="61"/>
      <c r="E2" s="61"/>
    </row>
    <row r="3" spans="1:8" ht="34.950000000000003" customHeight="1" x14ac:dyDescent="0.3">
      <c r="A3" s="111" t="s">
        <v>24</v>
      </c>
      <c r="B3" s="111"/>
      <c r="C3" s="112" t="s">
        <v>8</v>
      </c>
      <c r="D3" s="112"/>
      <c r="E3" s="112"/>
    </row>
    <row r="4" spans="1:8" ht="19.95" customHeight="1" x14ac:dyDescent="0.3">
      <c r="A4" s="111"/>
      <c r="B4" s="111"/>
      <c r="C4" s="72">
        <v>2022</v>
      </c>
      <c r="D4" s="72">
        <v>2023</v>
      </c>
      <c r="E4" s="72">
        <v>2024</v>
      </c>
    </row>
    <row r="5" spans="1:8" s="30" customFormat="1" ht="19.95" customHeight="1" x14ac:dyDescent="0.3">
      <c r="A5" s="34"/>
      <c r="B5" s="22"/>
      <c r="C5" s="109" t="s">
        <v>23</v>
      </c>
      <c r="D5" s="109"/>
      <c r="E5" s="109"/>
    </row>
    <row r="6" spans="1:8" ht="40.049999999999997" customHeight="1" x14ac:dyDescent="0.3">
      <c r="A6" s="1"/>
      <c r="B6" s="47" t="s">
        <v>0</v>
      </c>
      <c r="C6" s="2">
        <v>512.6</v>
      </c>
      <c r="D6" s="2">
        <v>725.8</v>
      </c>
      <c r="E6" s="2">
        <v>792.3</v>
      </c>
    </row>
    <row r="7" spans="1:8" ht="99.6" customHeight="1" x14ac:dyDescent="0.3">
      <c r="A7" s="1"/>
      <c r="B7" s="47" t="s">
        <v>35</v>
      </c>
      <c r="C7" s="2">
        <v>245.1</v>
      </c>
      <c r="D7" s="2">
        <v>355.7</v>
      </c>
      <c r="E7" s="2">
        <v>418.8</v>
      </c>
      <c r="F7" s="3"/>
      <c r="G7" s="4"/>
      <c r="H7" s="5"/>
    </row>
    <row r="8" spans="1:8" ht="49.95" customHeight="1" x14ac:dyDescent="0.3">
      <c r="A8" s="1"/>
      <c r="B8" s="47" t="s">
        <v>2</v>
      </c>
      <c r="C8" s="2">
        <v>645.5</v>
      </c>
      <c r="D8" s="2">
        <v>711.5</v>
      </c>
      <c r="E8" s="2">
        <v>877.2</v>
      </c>
      <c r="F8" s="3"/>
      <c r="G8" s="4"/>
      <c r="H8" s="5"/>
    </row>
    <row r="9" spans="1:8" ht="49.95" customHeight="1" x14ac:dyDescent="0.3">
      <c r="A9" s="1"/>
      <c r="B9" s="47" t="s">
        <v>3</v>
      </c>
      <c r="C9" s="2">
        <v>290.7</v>
      </c>
      <c r="D9" s="2">
        <v>378.1</v>
      </c>
      <c r="E9" s="2">
        <v>414.6</v>
      </c>
      <c r="F9" s="3"/>
      <c r="G9" s="4"/>
      <c r="H9" s="5"/>
    </row>
    <row r="10" spans="1:8" ht="49.95" customHeight="1" x14ac:dyDescent="0.3">
      <c r="A10" s="64"/>
      <c r="B10" s="64" t="s">
        <v>4</v>
      </c>
      <c r="C10" s="65">
        <v>1693.9</v>
      </c>
      <c r="D10" s="65">
        <v>2171.1</v>
      </c>
      <c r="E10" s="65">
        <v>2502.9</v>
      </c>
    </row>
    <row r="11" spans="1:8" ht="49.95" customHeight="1" x14ac:dyDescent="0.3">
      <c r="A11" s="66"/>
      <c r="B11" s="67" t="s">
        <v>5</v>
      </c>
      <c r="C11" s="68" t="s">
        <v>26</v>
      </c>
      <c r="D11" s="68">
        <v>28.2</v>
      </c>
      <c r="E11" s="68">
        <f>(E10/D10-1)*100</f>
        <v>15.3</v>
      </c>
    </row>
    <row r="12" spans="1:8" s="30" customFormat="1" ht="34.950000000000003" customHeight="1" x14ac:dyDescent="0.3">
      <c r="A12" s="34"/>
      <c r="B12" s="48"/>
      <c r="C12" s="110" t="s">
        <v>6</v>
      </c>
      <c r="D12" s="110"/>
      <c r="E12" s="110"/>
    </row>
    <row r="13" spans="1:8" ht="40.049999999999997" customHeight="1" x14ac:dyDescent="0.3">
      <c r="A13" s="1"/>
      <c r="B13" s="47" t="s">
        <v>0</v>
      </c>
      <c r="C13" s="6">
        <v>30.3</v>
      </c>
      <c r="D13" s="6">
        <v>33.4</v>
      </c>
      <c r="E13" s="6">
        <f>E6/$E$10*100</f>
        <v>31.7</v>
      </c>
    </row>
    <row r="14" spans="1:8" ht="99.9" customHeight="1" x14ac:dyDescent="0.3">
      <c r="A14" s="1"/>
      <c r="B14" s="47" t="s">
        <v>35</v>
      </c>
      <c r="C14" s="6">
        <v>14.5</v>
      </c>
      <c r="D14" s="6">
        <v>16.399999999999999</v>
      </c>
      <c r="E14" s="6">
        <f t="shared" ref="E14:E17" si="0">E7/$E$10*100</f>
        <v>16.7</v>
      </c>
    </row>
    <row r="15" spans="1:8" ht="49.95" customHeight="1" x14ac:dyDescent="0.3">
      <c r="A15" s="1"/>
      <c r="B15" s="47" t="s">
        <v>2</v>
      </c>
      <c r="C15" s="6">
        <v>38.1</v>
      </c>
      <c r="D15" s="6">
        <v>32.799999999999997</v>
      </c>
      <c r="E15" s="6">
        <f t="shared" si="0"/>
        <v>35</v>
      </c>
    </row>
    <row r="16" spans="1:8" ht="49.95" customHeight="1" x14ac:dyDescent="0.3">
      <c r="A16" s="1"/>
      <c r="B16" s="47" t="s">
        <v>3</v>
      </c>
      <c r="C16" s="6">
        <v>17.2</v>
      </c>
      <c r="D16" s="6">
        <v>17.399999999999999</v>
      </c>
      <c r="E16" s="6">
        <f t="shared" si="0"/>
        <v>16.600000000000001</v>
      </c>
    </row>
    <row r="17" spans="1:5" ht="49.95" customHeight="1" thickBot="1" x14ac:dyDescent="0.35">
      <c r="A17" s="73"/>
      <c r="B17" s="74" t="s">
        <v>4</v>
      </c>
      <c r="C17" s="75">
        <v>100</v>
      </c>
      <c r="D17" s="75">
        <v>100</v>
      </c>
      <c r="E17" s="75">
        <f t="shared" si="0"/>
        <v>100</v>
      </c>
    </row>
    <row r="18" spans="1:5" ht="5.0999999999999996" customHeight="1" thickTop="1" x14ac:dyDescent="0.3">
      <c r="B18" s="7"/>
    </row>
    <row r="19" spans="1:5" s="8" customFormat="1" ht="48" customHeight="1" x14ac:dyDescent="0.3">
      <c r="B19" s="9" t="s">
        <v>7</v>
      </c>
      <c r="C19" s="108" t="s">
        <v>9</v>
      </c>
      <c r="D19" s="108"/>
      <c r="E19" s="108"/>
    </row>
  </sheetData>
  <mergeCells count="5">
    <mergeCell ref="A3:B4"/>
    <mergeCell ref="C3:E3"/>
    <mergeCell ref="C5:E5"/>
    <mergeCell ref="C12:E12"/>
    <mergeCell ref="C19:E19"/>
  </mergeCells>
  <pageMargins left="0.51181102362204722" right="0.51181102362204722" top="0.51181102362204722" bottom="0.51181102362204722" header="0.31496062992125984" footer="0.31496062992125984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00EC-6C64-4C16-89E4-57855EE6771D}">
  <dimension ref="A1:H19"/>
  <sheetViews>
    <sheetView showGridLines="0" zoomScale="70" zoomScaleNormal="70" zoomScaleSheetLayoutView="76" workbookViewId="0">
      <selection activeCell="P7" sqref="P7"/>
    </sheetView>
  </sheetViews>
  <sheetFormatPr defaultRowHeight="14.4" x14ac:dyDescent="0.3"/>
  <cols>
    <col min="1" max="1" width="0.88671875" customWidth="1"/>
    <col min="2" max="2" width="74.77734375" customWidth="1"/>
    <col min="3" max="5" width="17.77734375" customWidth="1"/>
  </cols>
  <sheetData>
    <row r="1" spans="1:8" ht="60" customHeight="1" x14ac:dyDescent="0.3"/>
    <row r="2" spans="1:8" ht="5.0999999999999996" customHeight="1" x14ac:dyDescent="0.3">
      <c r="A2" s="61"/>
      <c r="B2" s="61"/>
      <c r="C2" s="61"/>
      <c r="D2" s="61"/>
      <c r="E2" s="61"/>
    </row>
    <row r="3" spans="1:8" ht="34.950000000000003" customHeight="1" x14ac:dyDescent="0.3">
      <c r="A3" s="111" t="s">
        <v>24</v>
      </c>
      <c r="B3" s="111"/>
      <c r="C3" s="112" t="s">
        <v>10</v>
      </c>
      <c r="D3" s="112"/>
      <c r="E3" s="112"/>
    </row>
    <row r="4" spans="1:8" ht="19.95" customHeight="1" x14ac:dyDescent="0.3">
      <c r="A4" s="111"/>
      <c r="B4" s="111"/>
      <c r="C4" s="72">
        <v>2022</v>
      </c>
      <c r="D4" s="72">
        <v>2023</v>
      </c>
      <c r="E4" s="72">
        <v>2024</v>
      </c>
    </row>
    <row r="5" spans="1:8" ht="19.95" customHeight="1" x14ac:dyDescent="0.3">
      <c r="A5" s="34"/>
      <c r="B5" s="22"/>
      <c r="C5" s="109" t="s">
        <v>23</v>
      </c>
      <c r="D5" s="109"/>
      <c r="E5" s="109"/>
    </row>
    <row r="6" spans="1:8" ht="40.049999999999997" customHeight="1" x14ac:dyDescent="0.3">
      <c r="A6" s="1"/>
      <c r="B6" s="11" t="s">
        <v>0</v>
      </c>
      <c r="C6" s="2">
        <v>113</v>
      </c>
      <c r="D6" s="2">
        <v>193.1</v>
      </c>
      <c r="E6" s="2">
        <v>240.3</v>
      </c>
    </row>
    <row r="7" spans="1:8" ht="99.6" customHeight="1" x14ac:dyDescent="0.3">
      <c r="A7" s="1"/>
      <c r="B7" s="11" t="s">
        <v>35</v>
      </c>
      <c r="C7" s="2">
        <v>8.8000000000000007</v>
      </c>
      <c r="D7" s="2">
        <v>11.6</v>
      </c>
      <c r="E7" s="2">
        <v>16.8</v>
      </c>
      <c r="F7" s="3"/>
      <c r="G7" s="4"/>
      <c r="H7" s="5"/>
    </row>
    <row r="8" spans="1:8" ht="49.95" customHeight="1" x14ac:dyDescent="0.3">
      <c r="A8" s="1"/>
      <c r="B8" s="11" t="s">
        <v>2</v>
      </c>
      <c r="C8" s="2">
        <v>165.1</v>
      </c>
      <c r="D8" s="2">
        <v>176.3</v>
      </c>
      <c r="E8" s="2">
        <v>245.2</v>
      </c>
      <c r="F8" s="3"/>
      <c r="G8" s="4"/>
      <c r="H8" s="5"/>
    </row>
    <row r="9" spans="1:8" ht="49.95" customHeight="1" x14ac:dyDescent="0.3">
      <c r="A9" s="1"/>
      <c r="B9" s="11" t="s">
        <v>3</v>
      </c>
      <c r="C9" s="2">
        <v>64.900000000000006</v>
      </c>
      <c r="D9" s="2">
        <v>93.2</v>
      </c>
      <c r="E9" s="2">
        <v>134.4</v>
      </c>
      <c r="F9" s="3"/>
      <c r="G9" s="4"/>
      <c r="H9" s="5"/>
    </row>
    <row r="10" spans="1:8" ht="49.95" customHeight="1" x14ac:dyDescent="0.3">
      <c r="A10" s="63"/>
      <c r="B10" s="77" t="s">
        <v>4</v>
      </c>
      <c r="C10" s="65">
        <v>351.8</v>
      </c>
      <c r="D10" s="65">
        <v>474.2</v>
      </c>
      <c r="E10" s="65">
        <v>636.70000000000005</v>
      </c>
    </row>
    <row r="11" spans="1:8" ht="49.95" customHeight="1" x14ac:dyDescent="0.3">
      <c r="A11" s="66"/>
      <c r="B11" s="78" t="s">
        <v>5</v>
      </c>
      <c r="C11" s="68" t="s">
        <v>26</v>
      </c>
      <c r="D11" s="68">
        <f>(D10/C10-1)*100</f>
        <v>34.799999999999997</v>
      </c>
      <c r="E11" s="68">
        <f>(E10/D10-1)*100</f>
        <v>34.299999999999997</v>
      </c>
    </row>
    <row r="12" spans="1:8" s="35" customFormat="1" ht="34.950000000000003" customHeight="1" x14ac:dyDescent="0.3">
      <c r="B12" s="38"/>
      <c r="C12" s="110" t="s">
        <v>6</v>
      </c>
      <c r="D12" s="110"/>
      <c r="E12" s="110"/>
    </row>
    <row r="13" spans="1:8" ht="40.049999999999997" customHeight="1" x14ac:dyDescent="0.3">
      <c r="A13" s="1"/>
      <c r="B13" s="11" t="s">
        <v>0</v>
      </c>
      <c r="C13" s="6">
        <v>32.1</v>
      </c>
      <c r="D13" s="6">
        <v>40.700000000000003</v>
      </c>
      <c r="E13" s="6">
        <f>E6/$E$10*100</f>
        <v>37.700000000000003</v>
      </c>
    </row>
    <row r="14" spans="1:8" ht="99.9" customHeight="1" x14ac:dyDescent="0.3">
      <c r="A14" s="1"/>
      <c r="B14" s="11" t="s">
        <v>35</v>
      </c>
      <c r="C14" s="6">
        <v>2.5</v>
      </c>
      <c r="D14" s="6">
        <v>2.4</v>
      </c>
      <c r="E14" s="6">
        <f t="shared" ref="E14:E17" si="0">E7/$E$10*100</f>
        <v>2.6</v>
      </c>
    </row>
    <row r="15" spans="1:8" ht="49.95" customHeight="1" x14ac:dyDescent="0.3">
      <c r="A15" s="1"/>
      <c r="B15" s="11" t="s">
        <v>2</v>
      </c>
      <c r="C15" s="6">
        <v>46.9</v>
      </c>
      <c r="D15" s="6">
        <v>37.200000000000003</v>
      </c>
      <c r="E15" s="6">
        <f t="shared" si="0"/>
        <v>38.5</v>
      </c>
    </row>
    <row r="16" spans="1:8" ht="49.95" customHeight="1" x14ac:dyDescent="0.3">
      <c r="A16" s="1"/>
      <c r="B16" s="11" t="s">
        <v>3</v>
      </c>
      <c r="C16" s="6">
        <v>18.399999999999999</v>
      </c>
      <c r="D16" s="6">
        <v>19.600000000000001</v>
      </c>
      <c r="E16" s="6">
        <f t="shared" si="0"/>
        <v>21.1</v>
      </c>
    </row>
    <row r="17" spans="1:5" ht="49.95" customHeight="1" thickBot="1" x14ac:dyDescent="0.35">
      <c r="A17" s="73"/>
      <c r="B17" s="79" t="s">
        <v>4</v>
      </c>
      <c r="C17" s="75">
        <v>100</v>
      </c>
      <c r="D17" s="75">
        <v>100</v>
      </c>
      <c r="E17" s="75">
        <f t="shared" si="0"/>
        <v>100</v>
      </c>
    </row>
    <row r="18" spans="1:5" ht="5.0999999999999996" customHeight="1" thickTop="1" x14ac:dyDescent="0.3">
      <c r="B18" s="12"/>
    </row>
    <row r="19" spans="1:5" s="8" customFormat="1" ht="48" customHeight="1" x14ac:dyDescent="0.3">
      <c r="B19" s="13" t="s">
        <v>7</v>
      </c>
      <c r="C19" s="108"/>
      <c r="D19" s="108"/>
    </row>
  </sheetData>
  <mergeCells count="5">
    <mergeCell ref="A3:B4"/>
    <mergeCell ref="C19:D19"/>
    <mergeCell ref="C3:E3"/>
    <mergeCell ref="C5:E5"/>
    <mergeCell ref="C12:E12"/>
  </mergeCells>
  <pageMargins left="0.51181102362204722" right="0.51181102362204722" top="0.51181102362204722" bottom="0.51181102362204722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46A8-D215-495F-8699-8244F3760A7F}">
  <dimension ref="A1:H19"/>
  <sheetViews>
    <sheetView showGridLines="0" zoomScale="70" zoomScaleNormal="70" zoomScaleSheetLayoutView="88" workbookViewId="0">
      <selection activeCell="P7" sqref="P7"/>
    </sheetView>
  </sheetViews>
  <sheetFormatPr defaultRowHeight="14.4" x14ac:dyDescent="0.3"/>
  <cols>
    <col min="1" max="1" width="0.88671875" customWidth="1"/>
    <col min="2" max="2" width="74.77734375" customWidth="1"/>
    <col min="3" max="5" width="17.77734375" customWidth="1"/>
    <col min="6" max="6" width="8.88671875" style="80"/>
  </cols>
  <sheetData>
    <row r="1" spans="1:8" ht="60" customHeight="1" x14ac:dyDescent="0.3"/>
    <row r="2" spans="1:8" ht="5.0999999999999996" customHeight="1" x14ac:dyDescent="0.3">
      <c r="A2" s="61"/>
      <c r="B2" s="61"/>
      <c r="C2" s="61"/>
      <c r="D2" s="61"/>
      <c r="E2" s="61"/>
    </row>
    <row r="3" spans="1:8" ht="34.950000000000003" customHeight="1" x14ac:dyDescent="0.3">
      <c r="A3" s="107" t="s">
        <v>24</v>
      </c>
      <c r="B3" s="107"/>
      <c r="C3" s="112" t="s">
        <v>40</v>
      </c>
      <c r="D3" s="112"/>
      <c r="E3" s="112"/>
    </row>
    <row r="4" spans="1:8" ht="19.95" customHeight="1" x14ac:dyDescent="0.3">
      <c r="A4" s="107"/>
      <c r="B4" s="107"/>
      <c r="C4" s="72">
        <v>2022</v>
      </c>
      <c r="D4" s="72">
        <v>2023</v>
      </c>
      <c r="E4" s="72">
        <v>2024</v>
      </c>
    </row>
    <row r="5" spans="1:8" ht="19.95" customHeight="1" x14ac:dyDescent="0.3">
      <c r="A5" s="34"/>
      <c r="B5" s="22"/>
      <c r="C5" s="109" t="s">
        <v>23</v>
      </c>
      <c r="D5" s="109"/>
      <c r="E5" s="109"/>
    </row>
    <row r="6" spans="1:8" ht="40.049999999999997" customHeight="1" x14ac:dyDescent="0.3">
      <c r="A6" s="1"/>
      <c r="B6" s="47" t="s">
        <v>0</v>
      </c>
      <c r="C6" s="2">
        <v>162.1</v>
      </c>
      <c r="D6" s="2">
        <v>360</v>
      </c>
      <c r="E6" s="2">
        <v>695</v>
      </c>
    </row>
    <row r="7" spans="1:8" ht="99.6" customHeight="1" x14ac:dyDescent="0.3">
      <c r="A7" s="1"/>
      <c r="B7" s="47" t="s">
        <v>35</v>
      </c>
      <c r="C7" s="2">
        <v>227.7</v>
      </c>
      <c r="D7" s="2">
        <v>525.29999999999995</v>
      </c>
      <c r="E7" s="2">
        <v>813</v>
      </c>
      <c r="F7" s="81"/>
      <c r="G7" s="4"/>
      <c r="H7" s="5"/>
    </row>
    <row r="8" spans="1:8" ht="49.95" customHeight="1" x14ac:dyDescent="0.3">
      <c r="A8" s="1"/>
      <c r="B8" s="47" t="s">
        <v>2</v>
      </c>
      <c r="C8" s="2">
        <v>122.9</v>
      </c>
      <c r="D8" s="2">
        <v>301.2</v>
      </c>
      <c r="E8" s="2">
        <v>833.1</v>
      </c>
      <c r="F8" s="81"/>
      <c r="G8" s="4"/>
      <c r="H8" s="5"/>
    </row>
    <row r="9" spans="1:8" ht="49.95" customHeight="1" x14ac:dyDescent="0.3">
      <c r="A9" s="1"/>
      <c r="B9" s="47" t="s">
        <v>3</v>
      </c>
      <c r="C9" s="2">
        <v>105.8</v>
      </c>
      <c r="D9" s="2">
        <v>364.6</v>
      </c>
      <c r="E9" s="2">
        <v>689.3</v>
      </c>
      <c r="F9" s="81"/>
      <c r="G9" s="4"/>
      <c r="H9" s="5"/>
    </row>
    <row r="10" spans="1:8" ht="49.95" customHeight="1" x14ac:dyDescent="0.3">
      <c r="A10" s="63"/>
      <c r="B10" s="64" t="s">
        <v>4</v>
      </c>
      <c r="C10" s="65">
        <v>618.6</v>
      </c>
      <c r="D10" s="65">
        <v>1551.1</v>
      </c>
      <c r="E10" s="65">
        <v>3030.4</v>
      </c>
    </row>
    <row r="11" spans="1:8" ht="49.95" customHeight="1" x14ac:dyDescent="0.3">
      <c r="A11" s="66"/>
      <c r="B11" s="67" t="s">
        <v>5</v>
      </c>
      <c r="C11" s="68" t="s">
        <v>26</v>
      </c>
      <c r="D11" s="68">
        <v>150.80000000000001</v>
      </c>
      <c r="E11" s="68">
        <f>(E10/D10-1)*100</f>
        <v>95.4</v>
      </c>
    </row>
    <row r="12" spans="1:8" ht="40.049999999999997" customHeight="1" x14ac:dyDescent="0.3">
      <c r="A12" s="35"/>
      <c r="B12" s="35"/>
      <c r="C12" s="111" t="s">
        <v>6</v>
      </c>
      <c r="D12" s="111"/>
    </row>
    <row r="13" spans="1:8" ht="40.049999999999997" customHeight="1" x14ac:dyDescent="0.3">
      <c r="A13" s="1"/>
      <c r="B13" s="47" t="s">
        <v>0</v>
      </c>
      <c r="C13" s="6">
        <v>26.2</v>
      </c>
      <c r="D13" s="6">
        <v>23.2</v>
      </c>
      <c r="E13" s="6">
        <f>E6/$E$10*100</f>
        <v>22.9</v>
      </c>
    </row>
    <row r="14" spans="1:8" ht="85.05" customHeight="1" x14ac:dyDescent="0.3">
      <c r="A14" s="1"/>
      <c r="B14" s="47" t="s">
        <v>35</v>
      </c>
      <c r="C14" s="6">
        <v>36.799999999999997</v>
      </c>
      <c r="D14" s="6">
        <v>33.9</v>
      </c>
      <c r="E14" s="6">
        <f t="shared" ref="E14:E17" si="0">E7/$E$10*100</f>
        <v>26.8</v>
      </c>
    </row>
    <row r="15" spans="1:8" ht="52.95" customHeight="1" x14ac:dyDescent="0.3">
      <c r="A15" s="1"/>
      <c r="B15" s="47" t="s">
        <v>2</v>
      </c>
      <c r="C15" s="6">
        <v>19.899999999999999</v>
      </c>
      <c r="D15" s="6">
        <v>19.399999999999999</v>
      </c>
      <c r="E15" s="6">
        <f t="shared" si="0"/>
        <v>27.5</v>
      </c>
    </row>
    <row r="16" spans="1:8" ht="49.95" customHeight="1" x14ac:dyDescent="0.3">
      <c r="A16" s="1"/>
      <c r="B16" s="47" t="s">
        <v>3</v>
      </c>
      <c r="C16" s="6">
        <v>17.100000000000001</v>
      </c>
      <c r="D16" s="6">
        <v>23.5</v>
      </c>
      <c r="E16" s="6">
        <f t="shared" si="0"/>
        <v>22.7</v>
      </c>
    </row>
    <row r="17" spans="1:6" ht="49.95" customHeight="1" thickBot="1" x14ac:dyDescent="0.35">
      <c r="A17" s="73"/>
      <c r="B17" s="74" t="s">
        <v>4</v>
      </c>
      <c r="C17" s="75">
        <v>100</v>
      </c>
      <c r="D17" s="75">
        <v>100</v>
      </c>
      <c r="E17" s="75">
        <f t="shared" si="0"/>
        <v>100</v>
      </c>
    </row>
    <row r="18" spans="1:6" ht="5.0999999999999996" customHeight="1" thickTop="1" x14ac:dyDescent="0.3">
      <c r="B18" s="7"/>
    </row>
    <row r="19" spans="1:6" s="8" customFormat="1" ht="48" customHeight="1" x14ac:dyDescent="0.3">
      <c r="B19" s="9" t="s">
        <v>7</v>
      </c>
      <c r="C19" s="108"/>
      <c r="D19" s="108"/>
      <c r="F19" s="82"/>
    </row>
  </sheetData>
  <mergeCells count="5">
    <mergeCell ref="A3:B4"/>
    <mergeCell ref="C12:D12"/>
    <mergeCell ref="C19:D19"/>
    <mergeCell ref="C3:E3"/>
    <mergeCell ref="C5:E5"/>
  </mergeCells>
  <pageMargins left="0.51181102362204722" right="0.51181102362204722" top="0.51181102362204722" bottom="0.51181102362204722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B9B19-B11A-4F09-A12C-05F10BF821C0}">
  <dimension ref="A1:H19"/>
  <sheetViews>
    <sheetView showGridLines="0" zoomScale="70" zoomScaleNormal="70" zoomScaleSheetLayoutView="88" workbookViewId="0">
      <selection activeCell="P7" sqref="P7"/>
    </sheetView>
  </sheetViews>
  <sheetFormatPr defaultRowHeight="14.4" x14ac:dyDescent="0.3"/>
  <cols>
    <col min="1" max="1" width="0.88671875" customWidth="1"/>
    <col min="2" max="2" width="74.77734375" customWidth="1"/>
    <col min="3" max="5" width="17.77734375" customWidth="1"/>
  </cols>
  <sheetData>
    <row r="1" spans="1:8" ht="60" customHeight="1" x14ac:dyDescent="0.3"/>
    <row r="2" spans="1:8" ht="5.0999999999999996" customHeight="1" x14ac:dyDescent="0.3">
      <c r="A2" s="23"/>
      <c r="B2" s="60"/>
      <c r="C2" s="60"/>
      <c r="D2" s="59"/>
      <c r="E2" s="61"/>
    </row>
    <row r="3" spans="1:8" ht="19.95" customHeight="1" x14ac:dyDescent="0.3">
      <c r="A3" s="107" t="s">
        <v>24</v>
      </c>
      <c r="B3" s="107"/>
      <c r="C3" s="62">
        <v>2022</v>
      </c>
      <c r="D3" s="62">
        <v>2023</v>
      </c>
      <c r="E3" s="62">
        <v>2024</v>
      </c>
    </row>
    <row r="4" spans="1:8" ht="19.95" customHeight="1" x14ac:dyDescent="0.3">
      <c r="A4" s="107"/>
      <c r="B4" s="107"/>
      <c r="C4" s="109" t="s">
        <v>23</v>
      </c>
      <c r="D4" s="109"/>
      <c r="E4" s="109"/>
    </row>
    <row r="5" spans="1:8" ht="19.95" customHeight="1" x14ac:dyDescent="0.3">
      <c r="A5" s="34"/>
      <c r="B5" s="22"/>
    </row>
    <row r="6" spans="1:8" ht="49.95" customHeight="1" x14ac:dyDescent="0.3">
      <c r="A6" s="1"/>
      <c r="B6" s="14" t="s">
        <v>0</v>
      </c>
      <c r="C6" s="2">
        <v>1029.5999999999999</v>
      </c>
      <c r="D6" s="2">
        <v>1394.5</v>
      </c>
      <c r="E6" s="2">
        <v>1865.3</v>
      </c>
    </row>
    <row r="7" spans="1:8" ht="99.6" customHeight="1" x14ac:dyDescent="0.3">
      <c r="A7" s="1"/>
      <c r="B7" s="14" t="s">
        <v>35</v>
      </c>
      <c r="C7" s="2">
        <v>129.30000000000001</v>
      </c>
      <c r="D7" s="2">
        <v>215.7</v>
      </c>
      <c r="E7" s="2">
        <v>380</v>
      </c>
      <c r="F7" s="3"/>
      <c r="G7" s="4"/>
      <c r="H7" s="5"/>
    </row>
    <row r="8" spans="1:8" ht="60" customHeight="1" x14ac:dyDescent="0.3">
      <c r="A8" s="1"/>
      <c r="B8" s="14" t="s">
        <v>2</v>
      </c>
      <c r="C8" s="2">
        <v>399.8</v>
      </c>
      <c r="D8" s="2">
        <v>517.4</v>
      </c>
      <c r="E8" s="2">
        <v>1072.5</v>
      </c>
      <c r="F8" s="3"/>
      <c r="G8" s="4"/>
      <c r="H8" s="5"/>
    </row>
    <row r="9" spans="1:8" ht="49.95" customHeight="1" x14ac:dyDescent="0.3">
      <c r="A9" s="1"/>
      <c r="B9" s="14" t="s">
        <v>3</v>
      </c>
      <c r="C9" s="2">
        <v>1632.1</v>
      </c>
      <c r="D9" s="2">
        <v>1916.3</v>
      </c>
      <c r="E9" s="2">
        <v>2583.4</v>
      </c>
      <c r="F9" s="3"/>
      <c r="G9" s="4"/>
      <c r="H9" s="5"/>
    </row>
    <row r="10" spans="1:8" ht="49.95" customHeight="1" x14ac:dyDescent="0.3">
      <c r="A10" s="63"/>
      <c r="B10" s="63" t="s">
        <v>4</v>
      </c>
      <c r="C10" s="65">
        <v>3190.8</v>
      </c>
      <c r="D10" s="65">
        <v>4043.9</v>
      </c>
      <c r="E10" s="65">
        <v>5901.4</v>
      </c>
    </row>
    <row r="11" spans="1:8" ht="49.95" customHeight="1" x14ac:dyDescent="0.3">
      <c r="A11" s="26"/>
      <c r="B11" s="83" t="s">
        <v>5</v>
      </c>
      <c r="C11" s="68" t="s">
        <v>26</v>
      </c>
      <c r="D11" s="68">
        <v>26.7</v>
      </c>
      <c r="E11" s="68">
        <f>(E10/D10-1)*100</f>
        <v>45.9</v>
      </c>
    </row>
    <row r="12" spans="1:8" ht="34.950000000000003" customHeight="1" x14ac:dyDescent="0.3">
      <c r="A12" s="35"/>
      <c r="B12" s="49"/>
      <c r="C12" s="110" t="s">
        <v>6</v>
      </c>
      <c r="D12" s="110"/>
      <c r="E12" s="110"/>
    </row>
    <row r="13" spans="1:8" ht="49.95" customHeight="1" x14ac:dyDescent="0.3">
      <c r="A13" s="1"/>
      <c r="B13" s="14" t="s">
        <v>0</v>
      </c>
      <c r="C13" s="6">
        <v>32.299999999999997</v>
      </c>
      <c r="D13" s="6">
        <v>34.5</v>
      </c>
      <c r="E13" s="6">
        <f>E6/$E$10*100</f>
        <v>31.6</v>
      </c>
    </row>
    <row r="14" spans="1:8" ht="99.6" customHeight="1" x14ac:dyDescent="0.3">
      <c r="A14" s="1"/>
      <c r="B14" s="14" t="s">
        <v>35</v>
      </c>
      <c r="C14" s="6">
        <v>4.0999999999999996</v>
      </c>
      <c r="D14" s="6">
        <v>5.3</v>
      </c>
      <c r="E14" s="6">
        <f t="shared" ref="E14:E17" si="0">E7/$E$10*100</f>
        <v>6.4</v>
      </c>
    </row>
    <row r="15" spans="1:8" ht="60" customHeight="1" x14ac:dyDescent="0.3">
      <c r="A15" s="1"/>
      <c r="B15" s="14" t="s">
        <v>2</v>
      </c>
      <c r="C15" s="6">
        <v>12.5</v>
      </c>
      <c r="D15" s="6">
        <v>12.8</v>
      </c>
      <c r="E15" s="6">
        <f t="shared" si="0"/>
        <v>18.2</v>
      </c>
    </row>
    <row r="16" spans="1:8" ht="49.95" customHeight="1" x14ac:dyDescent="0.3">
      <c r="A16" s="1"/>
      <c r="B16" s="14" t="s">
        <v>3</v>
      </c>
      <c r="C16" s="6">
        <v>51.2</v>
      </c>
      <c r="D16" s="6">
        <v>47.4</v>
      </c>
      <c r="E16" s="6">
        <f t="shared" si="0"/>
        <v>43.8</v>
      </c>
    </row>
    <row r="17" spans="1:5" ht="49.95" customHeight="1" thickBot="1" x14ac:dyDescent="0.35">
      <c r="A17" s="27"/>
      <c r="B17" s="84" t="s">
        <v>4</v>
      </c>
      <c r="C17" s="75">
        <v>100</v>
      </c>
      <c r="D17" s="75">
        <v>100</v>
      </c>
      <c r="E17" s="75">
        <f t="shared" si="0"/>
        <v>100</v>
      </c>
    </row>
    <row r="18" spans="1:5" ht="5.0999999999999996" customHeight="1" x14ac:dyDescent="0.3">
      <c r="B18" s="12"/>
    </row>
    <row r="19" spans="1:5" s="8" customFormat="1" ht="48" customHeight="1" x14ac:dyDescent="0.3">
      <c r="B19" s="50" t="s">
        <v>37</v>
      </c>
      <c r="C19" s="108"/>
      <c r="D19" s="108"/>
    </row>
  </sheetData>
  <mergeCells count="4">
    <mergeCell ref="C19:D19"/>
    <mergeCell ref="C4:E4"/>
    <mergeCell ref="C12:E12"/>
    <mergeCell ref="A3:B4"/>
  </mergeCells>
  <pageMargins left="0.51181102362204722" right="0.51181102362204722" top="0.51181102362204722" bottom="0.51181102362204722" header="0.31496062992125984" footer="0.31496062992125984"/>
  <pageSetup paperSize="9"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B0-AF9D-427B-9084-10795A198C0E}">
  <dimension ref="A1:H19"/>
  <sheetViews>
    <sheetView showGridLines="0" topLeftCell="A10" zoomScale="70" zoomScaleNormal="70" zoomScaleSheetLayoutView="88" workbookViewId="0">
      <selection activeCell="B19" sqref="B19"/>
    </sheetView>
  </sheetViews>
  <sheetFormatPr defaultRowHeight="14.4" x14ac:dyDescent="0.3"/>
  <cols>
    <col min="1" max="1" width="0.88671875" customWidth="1"/>
    <col min="2" max="2" width="74.77734375" customWidth="1"/>
    <col min="3" max="5" width="17.77734375" customWidth="1"/>
    <col min="6" max="6" width="8.88671875" style="80"/>
  </cols>
  <sheetData>
    <row r="1" spans="1:8" ht="60" customHeight="1" x14ac:dyDescent="0.3"/>
    <row r="2" spans="1:8" ht="5.0999999999999996" customHeight="1" x14ac:dyDescent="0.3">
      <c r="A2" s="23"/>
      <c r="B2" s="60"/>
      <c r="C2" s="60"/>
      <c r="D2" s="59"/>
      <c r="E2" s="61"/>
    </row>
    <row r="3" spans="1:8" ht="19.95" customHeight="1" x14ac:dyDescent="0.3">
      <c r="A3" s="107" t="s">
        <v>24</v>
      </c>
      <c r="B3" s="107"/>
      <c r="C3" s="62">
        <v>2022</v>
      </c>
      <c r="D3" s="62">
        <v>2023</v>
      </c>
      <c r="E3" s="62">
        <v>2024</v>
      </c>
    </row>
    <row r="4" spans="1:8" ht="19.95" customHeight="1" x14ac:dyDescent="0.3">
      <c r="A4" s="107"/>
      <c r="B4" s="107"/>
      <c r="C4" s="109" t="s">
        <v>23</v>
      </c>
      <c r="D4" s="109"/>
      <c r="E4" s="109"/>
    </row>
    <row r="5" spans="1:8" ht="19.95" customHeight="1" x14ac:dyDescent="0.3">
      <c r="A5" s="34"/>
      <c r="B5" s="22"/>
    </row>
    <row r="6" spans="1:8" ht="49.95" customHeight="1" x14ac:dyDescent="0.3">
      <c r="A6" s="1"/>
      <c r="B6" s="14" t="s">
        <v>0</v>
      </c>
      <c r="C6" s="2">
        <v>1817.3</v>
      </c>
      <c r="D6" s="86">
        <v>2673.4</v>
      </c>
      <c r="E6" s="89">
        <v>3592.9</v>
      </c>
    </row>
    <row r="7" spans="1:8" ht="99.6" customHeight="1" x14ac:dyDescent="0.3">
      <c r="A7" s="1"/>
      <c r="B7" s="14" t="s">
        <v>35</v>
      </c>
      <c r="C7" s="2">
        <v>611</v>
      </c>
      <c r="D7" s="86">
        <v>1108.3</v>
      </c>
      <c r="E7" s="89">
        <v>1628.6</v>
      </c>
      <c r="F7" s="81"/>
      <c r="G7" s="4"/>
      <c r="H7" s="5"/>
    </row>
    <row r="8" spans="1:8" ht="60" customHeight="1" x14ac:dyDescent="0.3">
      <c r="A8" s="1"/>
      <c r="B8" s="14" t="s">
        <v>2</v>
      </c>
      <c r="C8" s="2">
        <v>1333.3</v>
      </c>
      <c r="D8" s="86">
        <v>1706.4</v>
      </c>
      <c r="E8" s="89">
        <v>3028</v>
      </c>
      <c r="F8" s="81"/>
      <c r="G8" s="4"/>
      <c r="H8" s="5"/>
    </row>
    <row r="9" spans="1:8" ht="49.95" customHeight="1" x14ac:dyDescent="0.3">
      <c r="A9" s="1"/>
      <c r="B9" s="14" t="s">
        <v>3</v>
      </c>
      <c r="C9" s="2">
        <v>2093.5</v>
      </c>
      <c r="D9" s="86">
        <v>2752.2</v>
      </c>
      <c r="E9" s="89">
        <v>3821.8</v>
      </c>
      <c r="F9" s="81"/>
      <c r="G9" s="4"/>
      <c r="H9" s="5"/>
    </row>
    <row r="10" spans="1:8" ht="49.95" customHeight="1" x14ac:dyDescent="0.3">
      <c r="A10" s="63"/>
      <c r="B10" s="63" t="s">
        <v>4</v>
      </c>
      <c r="C10" s="65">
        <v>5855.1</v>
      </c>
      <c r="D10" s="87">
        <v>8240.2999999999993</v>
      </c>
      <c r="E10" s="65">
        <f>SUM(E6:E9)</f>
        <v>12071.3</v>
      </c>
    </row>
    <row r="11" spans="1:8" ht="49.95" customHeight="1" x14ac:dyDescent="0.3">
      <c r="A11" s="26"/>
      <c r="B11" s="83" t="s">
        <v>5</v>
      </c>
      <c r="C11" s="88" t="s">
        <v>26</v>
      </c>
      <c r="D11" s="88">
        <v>40.700000000000003</v>
      </c>
      <c r="E11" s="68">
        <f>(E10/D10-1)*100</f>
        <v>46.5</v>
      </c>
    </row>
    <row r="12" spans="1:8" s="30" customFormat="1" ht="34.950000000000003" customHeight="1" x14ac:dyDescent="0.3">
      <c r="A12" s="34"/>
      <c r="B12" s="51"/>
      <c r="C12" s="110" t="s">
        <v>6</v>
      </c>
      <c r="D12" s="110"/>
      <c r="E12" s="110"/>
      <c r="F12" s="80"/>
    </row>
    <row r="13" spans="1:8" ht="49.95" customHeight="1" x14ac:dyDescent="0.3">
      <c r="A13" s="1"/>
      <c r="B13" s="14" t="s">
        <v>0</v>
      </c>
      <c r="C13" s="90">
        <v>31</v>
      </c>
      <c r="D13" s="90">
        <v>32.4</v>
      </c>
      <c r="E13" s="6">
        <f>E6/$E$10*100</f>
        <v>29.8</v>
      </c>
    </row>
    <row r="14" spans="1:8" ht="99.6" customHeight="1" x14ac:dyDescent="0.3">
      <c r="A14" s="1"/>
      <c r="B14" s="14" t="s">
        <v>35</v>
      </c>
      <c r="C14" s="90">
        <v>10.4</v>
      </c>
      <c r="D14" s="90">
        <v>13.4</v>
      </c>
      <c r="E14" s="6">
        <f t="shared" ref="E14:E17" si="0">E7/$E$10*100</f>
        <v>13.5</v>
      </c>
    </row>
    <row r="15" spans="1:8" ht="60" customHeight="1" x14ac:dyDescent="0.3">
      <c r="A15" s="1"/>
      <c r="B15" s="14" t="s">
        <v>2</v>
      </c>
      <c r="C15" s="90">
        <v>22.8</v>
      </c>
      <c r="D15" s="90">
        <v>20.7</v>
      </c>
      <c r="E15" s="6">
        <f t="shared" si="0"/>
        <v>25.1</v>
      </c>
    </row>
    <row r="16" spans="1:8" ht="49.95" customHeight="1" x14ac:dyDescent="0.3">
      <c r="A16" s="1"/>
      <c r="B16" s="14" t="s">
        <v>3</v>
      </c>
      <c r="C16" s="90">
        <v>35.799999999999997</v>
      </c>
      <c r="D16" s="90">
        <v>33.4</v>
      </c>
      <c r="E16" s="6">
        <f t="shared" si="0"/>
        <v>31.7</v>
      </c>
    </row>
    <row r="17" spans="1:6" ht="49.95" customHeight="1" thickBot="1" x14ac:dyDescent="0.35">
      <c r="A17" s="27"/>
      <c r="B17" s="84" t="s">
        <v>4</v>
      </c>
      <c r="C17" s="91">
        <v>100</v>
      </c>
      <c r="D17" s="91">
        <v>100</v>
      </c>
      <c r="E17" s="75">
        <f t="shared" si="0"/>
        <v>100</v>
      </c>
    </row>
    <row r="18" spans="1:6" ht="5.0999999999999996" customHeight="1" x14ac:dyDescent="0.3">
      <c r="B18" s="52"/>
    </row>
    <row r="19" spans="1:6" s="8" customFormat="1" ht="48" customHeight="1" x14ac:dyDescent="0.3">
      <c r="B19" s="50" t="s">
        <v>7</v>
      </c>
      <c r="C19" s="108" t="s">
        <v>38</v>
      </c>
      <c r="D19" s="108"/>
      <c r="E19" s="108"/>
      <c r="F19" s="82"/>
    </row>
  </sheetData>
  <mergeCells count="4">
    <mergeCell ref="C4:E4"/>
    <mergeCell ref="C12:E12"/>
    <mergeCell ref="C19:E19"/>
    <mergeCell ref="A3:B4"/>
  </mergeCells>
  <pageMargins left="0.51181102362204722" right="0.51181102362204722" top="0.51181102362204722" bottom="0.51181102362204722" header="0.31496062992125984" footer="0.31496062992125984"/>
  <pageSetup paperSize="9" scale="7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2966-6C02-40B8-9C9A-81AD05FF8C3B}">
  <dimension ref="A1:E32"/>
  <sheetViews>
    <sheetView showGridLines="0" tabSelected="1" view="pageBreakPreview" topLeftCell="A16" zoomScale="70" zoomScaleNormal="70" zoomScaleSheetLayoutView="70" zoomScalePageLayoutView="110" workbookViewId="0">
      <selection activeCell="C35" sqref="C35"/>
    </sheetView>
  </sheetViews>
  <sheetFormatPr defaultRowHeight="14.4" x14ac:dyDescent="0.3"/>
  <cols>
    <col min="1" max="1" width="0.88671875" customWidth="1"/>
    <col min="2" max="2" width="74.77734375" customWidth="1"/>
    <col min="3" max="5" width="18.77734375" customWidth="1"/>
  </cols>
  <sheetData>
    <row r="1" spans="1:5" ht="60" customHeight="1" x14ac:dyDescent="0.3"/>
    <row r="2" spans="1:5" ht="5.0999999999999996" customHeight="1" x14ac:dyDescent="0.3">
      <c r="A2" s="59"/>
      <c r="B2" s="60"/>
      <c r="C2" s="60"/>
      <c r="D2" s="59"/>
      <c r="E2" s="61"/>
    </row>
    <row r="3" spans="1:5" ht="19.95" customHeight="1" x14ac:dyDescent="0.3">
      <c r="A3" s="107" t="s">
        <v>25</v>
      </c>
      <c r="B3" s="107"/>
      <c r="C3" s="62">
        <v>2022</v>
      </c>
      <c r="D3" s="62" t="s">
        <v>42</v>
      </c>
      <c r="E3" s="62" t="s">
        <v>41</v>
      </c>
    </row>
    <row r="4" spans="1:5" s="30" customFormat="1" ht="19.95" customHeight="1" x14ac:dyDescent="0.3">
      <c r="A4" s="107"/>
      <c r="B4" s="107"/>
      <c r="C4" s="113" t="s">
        <v>21</v>
      </c>
      <c r="D4" s="113"/>
      <c r="E4" s="113"/>
    </row>
    <row r="5" spans="1:5" s="30" customFormat="1" ht="19.95" customHeight="1" x14ac:dyDescent="0.3">
      <c r="A5" s="58"/>
      <c r="B5" s="58"/>
      <c r="C5" s="58"/>
      <c r="D5" s="58"/>
      <c r="E5" s="58"/>
    </row>
    <row r="6" spans="1:5" ht="45" customHeight="1" x14ac:dyDescent="0.3">
      <c r="A6" s="1"/>
      <c r="B6" s="47" t="s">
        <v>0</v>
      </c>
      <c r="C6" s="2">
        <v>3749.8</v>
      </c>
      <c r="D6" s="2">
        <v>3924.9</v>
      </c>
      <c r="E6" s="2">
        <v>4062.2</v>
      </c>
    </row>
    <row r="7" spans="1:5" ht="90" customHeight="1" x14ac:dyDescent="0.3">
      <c r="A7" s="1"/>
      <c r="B7" s="47" t="s">
        <v>35</v>
      </c>
      <c r="C7" s="2">
        <v>1623</v>
      </c>
      <c r="D7" s="2">
        <v>1747.5</v>
      </c>
      <c r="E7" s="2">
        <v>1850.3</v>
      </c>
    </row>
    <row r="8" spans="1:5" ht="49.95" customHeight="1" x14ac:dyDescent="0.3">
      <c r="A8" s="1"/>
      <c r="B8" s="47" t="s">
        <v>2</v>
      </c>
      <c r="C8" s="2">
        <v>965.2</v>
      </c>
      <c r="D8" s="2">
        <v>1196.5</v>
      </c>
      <c r="E8" s="2">
        <v>1303.8</v>
      </c>
    </row>
    <row r="9" spans="1:5" ht="40.049999999999997" customHeight="1" x14ac:dyDescent="0.3">
      <c r="A9" s="1"/>
      <c r="B9" s="47" t="s">
        <v>11</v>
      </c>
      <c r="C9" s="2">
        <v>6243.9</v>
      </c>
      <c r="D9" s="2">
        <v>6279.5</v>
      </c>
      <c r="E9" s="2">
        <v>6481.9</v>
      </c>
    </row>
    <row r="10" spans="1:5" ht="43.05" customHeight="1" x14ac:dyDescent="0.3">
      <c r="A10" s="92"/>
      <c r="B10" s="64" t="s">
        <v>12</v>
      </c>
      <c r="C10" s="65">
        <v>12581.8</v>
      </c>
      <c r="D10" s="65">
        <v>13148.4</v>
      </c>
      <c r="E10" s="65">
        <v>13698.1</v>
      </c>
    </row>
    <row r="11" spans="1:5" ht="3" customHeight="1" x14ac:dyDescent="0.3">
      <c r="A11" s="1"/>
      <c r="B11" s="53"/>
      <c r="C11" s="17"/>
      <c r="D11" s="17"/>
    </row>
    <row r="12" spans="1:5" ht="46.8" customHeight="1" x14ac:dyDescent="0.3">
      <c r="A12" s="18"/>
      <c r="B12" s="47" t="s">
        <v>27</v>
      </c>
      <c r="C12" s="2">
        <v>3929.4</v>
      </c>
      <c r="D12" s="2">
        <v>4724.7</v>
      </c>
      <c r="E12" s="2">
        <v>5206.8999999999996</v>
      </c>
    </row>
    <row r="13" spans="1:5" ht="45" customHeight="1" x14ac:dyDescent="0.3">
      <c r="A13" s="1"/>
      <c r="B13" s="47" t="s">
        <v>14</v>
      </c>
      <c r="C13" s="2">
        <v>122570.6</v>
      </c>
      <c r="D13" s="2">
        <v>112345.60000000001</v>
      </c>
      <c r="E13" s="2">
        <v>114529.60000000001</v>
      </c>
    </row>
    <row r="14" spans="1:5" ht="45" customHeight="1" x14ac:dyDescent="0.3">
      <c r="A14" s="94"/>
      <c r="B14" s="95" t="s">
        <v>13</v>
      </c>
      <c r="C14" s="96">
        <v>245233.8</v>
      </c>
      <c r="D14" s="96">
        <v>271927.09999999998</v>
      </c>
      <c r="E14" s="96">
        <v>291921.40000000002</v>
      </c>
    </row>
    <row r="15" spans="1:5" s="30" customFormat="1" ht="34.950000000000003" customHeight="1" x14ac:dyDescent="0.3">
      <c r="A15" s="36"/>
      <c r="B15" s="93"/>
      <c r="C15" s="110" t="s">
        <v>36</v>
      </c>
      <c r="D15" s="110"/>
      <c r="E15" s="110"/>
    </row>
    <row r="16" spans="1:5" ht="45" customHeight="1" x14ac:dyDescent="0.3">
      <c r="A16" s="36"/>
      <c r="B16" s="54" t="s">
        <v>17</v>
      </c>
      <c r="C16" s="19">
        <f>C12/C13*100</f>
        <v>3.2</v>
      </c>
      <c r="D16" s="19">
        <f t="shared" ref="D16:E16" si="0">D12/D13*100</f>
        <v>4.2</v>
      </c>
      <c r="E16" s="19">
        <f t="shared" si="0"/>
        <v>4.5</v>
      </c>
    </row>
    <row r="17" spans="1:5" ht="45" customHeight="1" x14ac:dyDescent="0.3">
      <c r="A17" s="1"/>
      <c r="B17" s="47" t="s">
        <v>16</v>
      </c>
      <c r="C17" s="19">
        <f>C10/C13*100</f>
        <v>10.3</v>
      </c>
      <c r="D17" s="19">
        <f t="shared" ref="D17:E17" si="1">D10/D13*100</f>
        <v>11.7</v>
      </c>
      <c r="E17" s="19">
        <f t="shared" si="1"/>
        <v>12</v>
      </c>
    </row>
    <row r="18" spans="1:5" ht="45" customHeight="1" x14ac:dyDescent="0.3">
      <c r="A18" s="94"/>
      <c r="B18" s="67" t="s">
        <v>15</v>
      </c>
      <c r="C18" s="98">
        <f>C10/C14*100</f>
        <v>5.0999999999999996</v>
      </c>
      <c r="D18" s="98">
        <f t="shared" ref="D18" si="2">D10/D14*100</f>
        <v>4.8</v>
      </c>
      <c r="E18" s="98">
        <f>E10/E14*100</f>
        <v>4.7</v>
      </c>
    </row>
    <row r="19" spans="1:5" ht="3" customHeight="1" x14ac:dyDescent="0.3">
      <c r="A19" s="85"/>
      <c r="B19" s="97"/>
      <c r="C19" s="85"/>
      <c r="D19" s="85"/>
    </row>
    <row r="20" spans="1:5" s="8" customFormat="1" ht="55.05" customHeight="1" x14ac:dyDescent="0.3">
      <c r="B20" s="20"/>
      <c r="D20" s="115"/>
    </row>
    <row r="21" spans="1:5" ht="60" customHeight="1" x14ac:dyDescent="0.3"/>
    <row r="22" spans="1:5" ht="4.8" customHeight="1" x14ac:dyDescent="0.3">
      <c r="A22" s="59"/>
      <c r="B22" s="60"/>
      <c r="C22" s="60"/>
      <c r="D22" s="59"/>
      <c r="E22" s="61"/>
    </row>
    <row r="23" spans="1:5" ht="19.95" customHeight="1" x14ac:dyDescent="0.3">
      <c r="A23" s="106"/>
      <c r="B23" s="105"/>
      <c r="C23" s="62">
        <v>2022</v>
      </c>
      <c r="D23" s="62" t="s">
        <v>42</v>
      </c>
      <c r="E23" s="62" t="s">
        <v>41</v>
      </c>
    </row>
    <row r="24" spans="1:5" ht="34.950000000000003" customHeight="1" x14ac:dyDescent="0.3">
      <c r="A24" s="107" t="s">
        <v>28</v>
      </c>
      <c r="B24" s="107" t="s">
        <v>28</v>
      </c>
      <c r="C24" s="113" t="s">
        <v>21</v>
      </c>
      <c r="D24" s="113"/>
      <c r="E24" s="113"/>
    </row>
    <row r="25" spans="1:5" ht="4.95" customHeight="1" x14ac:dyDescent="0.3">
      <c r="A25" s="113"/>
      <c r="B25" s="113"/>
    </row>
    <row r="26" spans="1:5" ht="40.049999999999997" customHeight="1" x14ac:dyDescent="0.3">
      <c r="B26" s="11" t="s">
        <v>18</v>
      </c>
      <c r="C26" s="2">
        <v>18917.5</v>
      </c>
      <c r="D26" s="2">
        <v>23231.5</v>
      </c>
      <c r="E26" s="2">
        <v>32286.7</v>
      </c>
    </row>
    <row r="27" spans="1:5" ht="40.049999999999997" customHeight="1" x14ac:dyDescent="0.3">
      <c r="B27" s="44" t="s">
        <v>19</v>
      </c>
      <c r="C27" s="37">
        <v>5855.1</v>
      </c>
      <c r="D27" s="2">
        <v>8240.2999999999993</v>
      </c>
      <c r="E27" s="2">
        <v>12071.3</v>
      </c>
    </row>
    <row r="28" spans="1:5" ht="43.05" customHeight="1" thickBot="1" x14ac:dyDescent="0.35">
      <c r="A28" s="76"/>
      <c r="B28" s="79" t="s">
        <v>20</v>
      </c>
      <c r="C28" s="99">
        <v>0.31</v>
      </c>
      <c r="D28" s="99">
        <v>0.35499999999999998</v>
      </c>
      <c r="E28" s="99">
        <v>0.374</v>
      </c>
    </row>
    <row r="29" spans="1:5" ht="3" customHeight="1" thickTop="1" x14ac:dyDescent="0.3">
      <c r="B29" s="12"/>
    </row>
    <row r="30" spans="1:5" s="8" customFormat="1" ht="34.799999999999997" customHeight="1" x14ac:dyDescent="0.3">
      <c r="B30" s="13"/>
    </row>
    <row r="31" spans="1:5" ht="24.6" x14ac:dyDescent="0.3">
      <c r="B31" s="116" t="s">
        <v>43</v>
      </c>
    </row>
    <row r="32" spans="1:5" x14ac:dyDescent="0.3">
      <c r="D32" s="13"/>
    </row>
  </sheetData>
  <mergeCells count="6">
    <mergeCell ref="A24:B24"/>
    <mergeCell ref="A25:B25"/>
    <mergeCell ref="C4:E4"/>
    <mergeCell ref="C15:E15"/>
    <mergeCell ref="C24:E24"/>
    <mergeCell ref="A3:B4"/>
  </mergeCells>
  <pageMargins left="0.51181102362204722" right="0.51181102362204722" top="0.51181102362204722" bottom="0.51181102362204722" header="0.31496062992125984" footer="0.31496062992125984"/>
  <pageSetup paperSize="9" scale="69" orientation="portrait" r:id="rId1"/>
  <rowBreaks count="1" manualBreakCount="1">
    <brk id="32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84EC-3618-48F2-8579-60B502558B17}">
  <dimension ref="A1:H23"/>
  <sheetViews>
    <sheetView showGridLines="0" zoomScale="76" zoomScaleNormal="76" zoomScaleSheetLayoutView="76" workbookViewId="0">
      <selection activeCell="E9" sqref="E9"/>
    </sheetView>
  </sheetViews>
  <sheetFormatPr defaultRowHeight="14.4" x14ac:dyDescent="0.3"/>
  <cols>
    <col min="1" max="1" width="0.88671875" customWidth="1"/>
    <col min="2" max="2" width="74.77734375" customWidth="1"/>
    <col min="3" max="5" width="17.77734375" customWidth="1"/>
  </cols>
  <sheetData>
    <row r="1" spans="1:8" ht="60" customHeight="1" x14ac:dyDescent="0.3"/>
    <row r="2" spans="1:8" ht="5.0999999999999996" customHeight="1" x14ac:dyDescent="0.3">
      <c r="A2" s="59"/>
      <c r="B2" s="60"/>
      <c r="C2" s="60"/>
      <c r="D2" s="59"/>
      <c r="E2" s="61"/>
    </row>
    <row r="3" spans="1:8" ht="19.95" customHeight="1" x14ac:dyDescent="0.3">
      <c r="A3" s="107" t="s">
        <v>25</v>
      </c>
      <c r="B3" s="107"/>
      <c r="C3" s="62">
        <v>2022</v>
      </c>
      <c r="D3" s="62">
        <v>2023</v>
      </c>
      <c r="E3" s="62">
        <v>2024</v>
      </c>
    </row>
    <row r="4" spans="1:8" ht="19.95" customHeight="1" x14ac:dyDescent="0.3">
      <c r="A4" s="107"/>
      <c r="B4" s="107"/>
      <c r="C4" s="109" t="s">
        <v>22</v>
      </c>
      <c r="D4" s="109"/>
      <c r="E4" s="109"/>
    </row>
    <row r="5" spans="1:8" ht="40.049999999999997" customHeight="1" x14ac:dyDescent="0.3">
      <c r="A5" s="45"/>
      <c r="B5" s="47" t="s">
        <v>0</v>
      </c>
      <c r="C5" s="6">
        <v>143.9</v>
      </c>
      <c r="D5" s="6">
        <v>152.80000000000001</v>
      </c>
      <c r="E5" s="6">
        <v>161.4</v>
      </c>
    </row>
    <row r="6" spans="1:8" ht="90" customHeight="1" x14ac:dyDescent="0.3">
      <c r="A6" s="45"/>
      <c r="B6" s="47" t="s">
        <v>35</v>
      </c>
      <c r="C6" s="6">
        <v>26.1</v>
      </c>
      <c r="D6" s="6">
        <v>28.2</v>
      </c>
      <c r="E6" s="6">
        <v>30.2</v>
      </c>
      <c r="F6" s="3"/>
      <c r="G6" s="4"/>
      <c r="H6" s="5"/>
    </row>
    <row r="7" spans="1:8" ht="49.95" customHeight="1" x14ac:dyDescent="0.3">
      <c r="A7" s="45"/>
      <c r="B7" s="47" t="s">
        <v>2</v>
      </c>
      <c r="C7" s="6">
        <v>21.5</v>
      </c>
      <c r="D7" s="6">
        <v>22.4</v>
      </c>
      <c r="E7" s="6">
        <v>23.6</v>
      </c>
      <c r="F7" s="3"/>
      <c r="G7" s="4"/>
      <c r="H7" s="5"/>
    </row>
    <row r="8" spans="1:8" ht="45" customHeight="1" x14ac:dyDescent="0.3">
      <c r="A8" s="45"/>
      <c r="B8" s="47" t="s">
        <v>11</v>
      </c>
      <c r="C8" s="6">
        <v>147.30000000000001</v>
      </c>
      <c r="D8" s="6">
        <v>159.30000000000001</v>
      </c>
      <c r="E8" s="6">
        <v>172.5</v>
      </c>
      <c r="F8" s="3"/>
      <c r="G8" s="4"/>
      <c r="H8" s="5"/>
    </row>
    <row r="9" spans="1:8" ht="40.049999999999997" customHeight="1" x14ac:dyDescent="0.3">
      <c r="A9" s="100" t="s">
        <v>4</v>
      </c>
      <c r="B9" s="101" t="s">
        <v>4</v>
      </c>
      <c r="C9" s="102">
        <v>338.7</v>
      </c>
      <c r="D9" s="102">
        <v>362.7</v>
      </c>
      <c r="E9" s="102">
        <v>387.6</v>
      </c>
    </row>
    <row r="10" spans="1:8" ht="40.049999999999997" customHeight="1" x14ac:dyDescent="0.3">
      <c r="A10" s="66"/>
      <c r="B10" s="67" t="s">
        <v>5</v>
      </c>
      <c r="C10" s="68" t="s">
        <v>26</v>
      </c>
      <c r="D10" s="68">
        <f>(D9/C9-1)*100</f>
        <v>7.1</v>
      </c>
      <c r="E10" s="68">
        <f>(E9/D9-1)*100</f>
        <v>6.9</v>
      </c>
    </row>
    <row r="11" spans="1:8" ht="15" customHeight="1" x14ac:dyDescent="0.3">
      <c r="A11" s="10"/>
      <c r="B11" s="55"/>
      <c r="C11" s="46"/>
      <c r="D11" s="46"/>
    </row>
    <row r="12" spans="1:8" ht="43.05" customHeight="1" x14ac:dyDescent="0.3">
      <c r="A12" s="10"/>
      <c r="B12" s="11" t="s">
        <v>32</v>
      </c>
      <c r="C12" s="28">
        <v>1504.4</v>
      </c>
      <c r="D12" s="28">
        <v>1622.2</v>
      </c>
      <c r="E12" s="28">
        <v>1717.4</v>
      </c>
      <c r="F12" s="39"/>
      <c r="G12" s="39"/>
      <c r="H12" s="39"/>
    </row>
    <row r="13" spans="1:8" ht="43.05" customHeight="1" x14ac:dyDescent="0.3">
      <c r="A13" s="10"/>
      <c r="B13" s="11" t="s">
        <v>33</v>
      </c>
      <c r="C13" s="28">
        <v>15155.2</v>
      </c>
      <c r="D13" s="28">
        <v>15813.4</v>
      </c>
      <c r="E13" s="28">
        <v>16369.4</v>
      </c>
      <c r="F13" s="21"/>
      <c r="H13" s="21"/>
    </row>
    <row r="14" spans="1:8" ht="55.05" customHeight="1" x14ac:dyDescent="0.3">
      <c r="A14" s="10"/>
      <c r="B14" s="44" t="s">
        <v>34</v>
      </c>
      <c r="C14" s="31">
        <f t="shared" ref="C14:D14" si="0">C9/C12*100</f>
        <v>22.5</v>
      </c>
      <c r="D14" s="31">
        <f t="shared" si="0"/>
        <v>22.4</v>
      </c>
      <c r="E14" s="31">
        <f>E9/E12*100</f>
        <v>22.6</v>
      </c>
    </row>
    <row r="15" spans="1:8" ht="15" customHeight="1" x14ac:dyDescent="0.3">
      <c r="A15" s="103"/>
      <c r="B15" s="67"/>
      <c r="C15" s="103"/>
      <c r="D15" s="104"/>
      <c r="E15" s="104"/>
    </row>
    <row r="16" spans="1:8" s="30" customFormat="1" ht="34.950000000000003" customHeight="1" x14ac:dyDescent="0.3">
      <c r="A16" s="29"/>
      <c r="B16" s="56"/>
      <c r="C16" s="110" t="s">
        <v>6</v>
      </c>
      <c r="D16" s="110"/>
      <c r="E16" s="110"/>
    </row>
    <row r="17" spans="1:5" ht="49.95" customHeight="1" x14ac:dyDescent="0.3">
      <c r="A17" s="45"/>
      <c r="B17" s="47" t="s">
        <v>0</v>
      </c>
      <c r="C17" s="6">
        <f>C5/C$9*100</f>
        <v>42.5</v>
      </c>
      <c r="D17" s="6">
        <f>D5/D$9*100</f>
        <v>42.1</v>
      </c>
      <c r="E17" s="6">
        <f>E5/E$9*100</f>
        <v>41.6</v>
      </c>
    </row>
    <row r="18" spans="1:5" ht="99.6" customHeight="1" x14ac:dyDescent="0.3">
      <c r="A18" s="45"/>
      <c r="B18" s="47" t="s">
        <v>35</v>
      </c>
      <c r="C18" s="6">
        <f t="shared" ref="C18" si="1">C6/C$9*100</f>
        <v>7.7</v>
      </c>
      <c r="D18" s="6">
        <f t="shared" ref="D18:E21" si="2">D6/D$9*100</f>
        <v>7.8</v>
      </c>
      <c r="E18" s="6">
        <f t="shared" si="2"/>
        <v>7.8</v>
      </c>
    </row>
    <row r="19" spans="1:5" ht="60" customHeight="1" x14ac:dyDescent="0.3">
      <c r="A19" s="45"/>
      <c r="B19" s="47" t="s">
        <v>2</v>
      </c>
      <c r="C19" s="6">
        <f t="shared" ref="C19" si="3">C7/C$9*100</f>
        <v>6.3</v>
      </c>
      <c r="D19" s="6">
        <f t="shared" si="2"/>
        <v>6.2</v>
      </c>
      <c r="E19" s="6">
        <f t="shared" si="2"/>
        <v>6.1</v>
      </c>
    </row>
    <row r="20" spans="1:5" ht="49.95" customHeight="1" x14ac:dyDescent="0.3">
      <c r="A20" s="45"/>
      <c r="B20" s="47" t="s">
        <v>11</v>
      </c>
      <c r="C20" s="6">
        <f t="shared" ref="C20" si="4">C8/C$9*100</f>
        <v>43.5</v>
      </c>
      <c r="D20" s="6">
        <f t="shared" si="2"/>
        <v>43.9</v>
      </c>
      <c r="E20" s="6">
        <f t="shared" si="2"/>
        <v>44.5</v>
      </c>
    </row>
    <row r="21" spans="1:5" ht="40.049999999999997" customHeight="1" thickBot="1" x14ac:dyDescent="0.35">
      <c r="A21" s="73"/>
      <c r="B21" s="74" t="s">
        <v>4</v>
      </c>
      <c r="C21" s="75">
        <f t="shared" ref="C21" si="5">C9/C$9*100</f>
        <v>100</v>
      </c>
      <c r="D21" s="75">
        <f t="shared" si="2"/>
        <v>100</v>
      </c>
      <c r="E21" s="75">
        <f t="shared" si="2"/>
        <v>100</v>
      </c>
    </row>
    <row r="22" spans="1:5" ht="5.0999999999999996" customHeight="1" thickTop="1" x14ac:dyDescent="0.3">
      <c r="B22" s="7"/>
    </row>
    <row r="23" spans="1:5" s="8" customFormat="1" ht="30" customHeight="1" x14ac:dyDescent="0.3">
      <c r="B23" s="57" t="s">
        <v>39</v>
      </c>
      <c r="C23" s="108"/>
      <c r="D23" s="108"/>
    </row>
  </sheetData>
  <mergeCells count="4">
    <mergeCell ref="C23:D23"/>
    <mergeCell ref="C16:E16"/>
    <mergeCell ref="C4:E4"/>
    <mergeCell ref="A3:B4"/>
  </mergeCells>
  <pageMargins left="0.51181102362204722" right="0.51181102362204722" top="0.51181102362204722" bottom="0.51181102362204722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80E4-FE13-4DF2-B890-40B65E99D403}">
  <dimension ref="A1:H23"/>
  <sheetViews>
    <sheetView showGridLines="0" view="pageBreakPreview" zoomScale="88" zoomScaleNormal="78" zoomScaleSheetLayoutView="88" workbookViewId="0">
      <selection activeCell="E18" sqref="E18"/>
    </sheetView>
  </sheetViews>
  <sheetFormatPr defaultRowHeight="14.4" x14ac:dyDescent="0.3"/>
  <cols>
    <col min="1" max="1" width="0.88671875" customWidth="1"/>
    <col min="2" max="2" width="74.77734375" customWidth="1"/>
    <col min="3" max="4" width="20.77734375" customWidth="1"/>
  </cols>
  <sheetData>
    <row r="1" spans="1:8" ht="60" customHeight="1" x14ac:dyDescent="0.3"/>
    <row r="2" spans="1:8" ht="5.0999999999999996" customHeight="1" x14ac:dyDescent="0.3">
      <c r="A2" s="23"/>
      <c r="B2" s="24"/>
      <c r="C2" s="24"/>
      <c r="D2" s="23"/>
    </row>
    <row r="3" spans="1:8" ht="19.95" customHeight="1" x14ac:dyDescent="0.3">
      <c r="A3" s="107"/>
      <c r="B3" s="107"/>
      <c r="C3" s="25">
        <v>2022</v>
      </c>
      <c r="D3" s="25">
        <v>2023</v>
      </c>
    </row>
    <row r="4" spans="1:8" ht="19.95" customHeight="1" x14ac:dyDescent="0.3">
      <c r="A4" s="40"/>
      <c r="B4" s="114" t="s">
        <v>30</v>
      </c>
      <c r="C4" s="114"/>
      <c r="D4" s="114"/>
    </row>
    <row r="5" spans="1:8" ht="37.049999999999997" customHeight="1" x14ac:dyDescent="0.3">
      <c r="A5" s="1"/>
      <c r="B5" s="11" t="s">
        <v>0</v>
      </c>
      <c r="C5" s="2">
        <v>6814.8</v>
      </c>
      <c r="D5" s="2">
        <v>8559.1</v>
      </c>
      <c r="E5" s="15"/>
    </row>
    <row r="6" spans="1:8" ht="99.9" customHeight="1" x14ac:dyDescent="0.3">
      <c r="A6" s="1"/>
      <c r="B6" s="11" t="s">
        <v>1</v>
      </c>
      <c r="C6" s="2">
        <v>3015.4</v>
      </c>
      <c r="D6" s="2">
        <v>4133.6000000000004</v>
      </c>
      <c r="E6" s="15"/>
      <c r="F6" s="3"/>
      <c r="G6" s="4"/>
      <c r="H6" s="5"/>
    </row>
    <row r="7" spans="1:8" ht="49.95" customHeight="1" x14ac:dyDescent="0.3">
      <c r="A7" s="1"/>
      <c r="B7" s="11" t="s">
        <v>2</v>
      </c>
      <c r="C7" s="2">
        <v>3988.2</v>
      </c>
      <c r="D7" s="2">
        <v>4183.5</v>
      </c>
      <c r="E7" s="15"/>
      <c r="F7" s="3"/>
      <c r="G7" s="4"/>
      <c r="H7" s="5"/>
    </row>
    <row r="8" spans="1:8" ht="37.049999999999997" customHeight="1" x14ac:dyDescent="0.3">
      <c r="A8" s="1"/>
      <c r="B8" s="11" t="s">
        <v>11</v>
      </c>
      <c r="C8" s="2">
        <v>5264.8</v>
      </c>
      <c r="D8" s="2">
        <v>6622.4</v>
      </c>
      <c r="E8" s="15"/>
      <c r="F8" s="3"/>
      <c r="G8" s="4"/>
      <c r="H8" s="5"/>
    </row>
    <row r="9" spans="1:8" ht="31.2" x14ac:dyDescent="0.3">
      <c r="A9" s="32"/>
      <c r="B9" s="32" t="s">
        <v>4</v>
      </c>
      <c r="C9" s="33">
        <v>19083.2</v>
      </c>
      <c r="D9" s="33">
        <v>23498.6</v>
      </c>
      <c r="E9" s="16"/>
    </row>
    <row r="10" spans="1:8" s="30" customFormat="1" ht="19.95" customHeight="1" x14ac:dyDescent="0.3">
      <c r="A10" s="40"/>
      <c r="B10" s="114" t="s">
        <v>29</v>
      </c>
      <c r="C10" s="114"/>
      <c r="D10" s="114"/>
    </row>
    <row r="11" spans="1:8" ht="37.049999999999997" customHeight="1" x14ac:dyDescent="0.3">
      <c r="A11" s="1"/>
      <c r="B11" s="11" t="s">
        <v>0</v>
      </c>
      <c r="C11" s="2">
        <v>1817.3</v>
      </c>
      <c r="D11" s="2">
        <v>2673.4</v>
      </c>
    </row>
    <row r="12" spans="1:8" ht="99.9" customHeight="1" x14ac:dyDescent="0.3">
      <c r="A12" s="1"/>
      <c r="B12" s="11" t="s">
        <v>1</v>
      </c>
      <c r="C12" s="2">
        <v>611</v>
      </c>
      <c r="D12" s="2">
        <v>1108.3</v>
      </c>
    </row>
    <row r="13" spans="1:8" ht="49.95" customHeight="1" x14ac:dyDescent="0.3">
      <c r="A13" s="1"/>
      <c r="B13" s="11" t="s">
        <v>2</v>
      </c>
      <c r="C13" s="2">
        <v>1333.3</v>
      </c>
      <c r="D13" s="2">
        <v>1706.4</v>
      </c>
    </row>
    <row r="14" spans="1:8" ht="37.049999999999997" customHeight="1" x14ac:dyDescent="0.3">
      <c r="A14" s="1"/>
      <c r="B14" s="11" t="s">
        <v>3</v>
      </c>
      <c r="C14" s="2">
        <v>2093.5</v>
      </c>
      <c r="D14" s="2">
        <v>2752.2</v>
      </c>
    </row>
    <row r="15" spans="1:8" ht="31.2" x14ac:dyDescent="0.3">
      <c r="A15" s="32"/>
      <c r="B15" s="32" t="s">
        <v>4</v>
      </c>
      <c r="C15" s="33">
        <v>5855.1</v>
      </c>
      <c r="D15" s="33">
        <v>8240.2999999999993</v>
      </c>
    </row>
    <row r="16" spans="1:8" ht="19.95" customHeight="1" x14ac:dyDescent="0.3">
      <c r="A16" s="43"/>
      <c r="B16" s="114" t="s">
        <v>31</v>
      </c>
      <c r="C16" s="114"/>
      <c r="D16" s="114"/>
    </row>
    <row r="17" spans="1:4" s="8" customFormat="1" ht="37.049999999999997" customHeight="1" x14ac:dyDescent="0.3">
      <c r="B17" s="11" t="s">
        <v>0</v>
      </c>
      <c r="C17" s="41">
        <f>C11/C5</f>
        <v>0.26700000000000002</v>
      </c>
      <c r="D17" s="41">
        <f>D11/D5</f>
        <v>0.312</v>
      </c>
    </row>
    <row r="18" spans="1:4" ht="93.6" x14ac:dyDescent="0.3">
      <c r="B18" s="11" t="s">
        <v>1</v>
      </c>
      <c r="C18" s="41">
        <f t="shared" ref="C18:D18" si="0">C12/C6</f>
        <v>0.20300000000000001</v>
      </c>
      <c r="D18" s="41">
        <f t="shared" si="0"/>
        <v>0.26800000000000002</v>
      </c>
    </row>
    <row r="19" spans="1:4" ht="52.95" customHeight="1" x14ac:dyDescent="0.3">
      <c r="B19" s="11" t="s">
        <v>2</v>
      </c>
      <c r="C19" s="41">
        <f t="shared" ref="C19:D19" si="1">C13/C7</f>
        <v>0.33400000000000002</v>
      </c>
      <c r="D19" s="41">
        <f t="shared" si="1"/>
        <v>0.40799999999999997</v>
      </c>
    </row>
    <row r="20" spans="1:4" ht="37.049999999999997" customHeight="1" x14ac:dyDescent="0.3">
      <c r="B20" s="11" t="s">
        <v>3</v>
      </c>
      <c r="C20" s="41">
        <f t="shared" ref="C20:D20" si="2">C14/C8</f>
        <v>0.39800000000000002</v>
      </c>
      <c r="D20" s="41">
        <f t="shared" si="2"/>
        <v>0.41599999999999998</v>
      </c>
    </row>
    <row r="21" spans="1:4" ht="31.2" x14ac:dyDescent="0.3">
      <c r="A21" s="32"/>
      <c r="B21" s="32" t="s">
        <v>20</v>
      </c>
      <c r="C21" s="42">
        <f>C15/C9</f>
        <v>0.307</v>
      </c>
      <c r="D21" s="42">
        <f t="shared" ref="D21" si="3">D15/D9</f>
        <v>0.35099999999999998</v>
      </c>
    </row>
    <row r="22" spans="1:4" ht="4.95" customHeight="1" x14ac:dyDescent="0.3"/>
    <row r="23" spans="1:4" ht="58.2" x14ac:dyDescent="0.3">
      <c r="B23" s="13" t="s">
        <v>7</v>
      </c>
    </row>
  </sheetData>
  <mergeCells count="4">
    <mergeCell ref="A3:B3"/>
    <mergeCell ref="B4:D4"/>
    <mergeCell ref="B10:D10"/>
    <mergeCell ref="B16:D16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Jad 1</vt:lpstr>
      <vt:lpstr>Jad 1A</vt:lpstr>
      <vt:lpstr>Jad 1B</vt:lpstr>
      <vt:lpstr>Jad 1C</vt:lpstr>
      <vt:lpstr>Jad 2_new</vt:lpstr>
      <vt:lpstr>Jad 3_new</vt:lpstr>
      <vt:lpstr>Jad 4 &amp; Jad 5_new</vt:lpstr>
      <vt:lpstr>Jad 6_new</vt:lpstr>
      <vt:lpstr>Jad 5_new</vt:lpstr>
      <vt:lpstr>'Jad 1'!Print_Area</vt:lpstr>
      <vt:lpstr>'Jad 1A'!Print_Area</vt:lpstr>
      <vt:lpstr>'Jad 1B'!Print_Area</vt:lpstr>
      <vt:lpstr>'Jad 1C'!Print_Area</vt:lpstr>
      <vt:lpstr>'Jad 2_new'!Print_Area</vt:lpstr>
      <vt:lpstr>'Jad 3_new'!Print_Area</vt:lpstr>
      <vt:lpstr>'Jad 4 &amp; Jad 5_new'!Print_Area</vt:lpstr>
      <vt:lpstr>'Jad 5_new'!Print_Area</vt:lpstr>
      <vt:lpstr>'Jad 6_new'!Print_Area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Hanim Harun</dc:creator>
  <cp:lastModifiedBy>Noor Hanim Harun</cp:lastModifiedBy>
  <cp:lastPrinted>2025-12-16T02:24:57Z</cp:lastPrinted>
  <dcterms:created xsi:type="dcterms:W3CDTF">2024-11-13T01:28:27Z</dcterms:created>
  <dcterms:modified xsi:type="dcterms:W3CDTF">2025-12-16T02:33:44Z</dcterms:modified>
</cp:coreProperties>
</file>