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fileSharing readOnlyRecommended="1"/>
  <workbookPr filterPrivacy="1" checkCompatibility="1" defaultThemeVersion="124226"/>
  <xr:revisionPtr revIDLastSave="0" documentId="13_ncr:1_{D0100D1D-83EB-484A-9B56-EF121464D89A}" xr6:coauthVersionLast="36" xr6:coauthVersionMax="47" xr10:uidLastSave="{00000000-0000-0000-0000-000000000000}"/>
  <bookViews>
    <workbookView xWindow="-120" yWindow="-120" windowWidth="20730" windowHeight="11160" tabRatio="961" firstSheet="25" activeTab="42"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'10a-ExpCountry_LNG_(An)'!$A$1:$K$64</definedName>
    <definedName name="_xlnm.Print_Area" localSheetId="20">'10b-ExpCountry_LNG_(Qtr)'!$A$1:$R$64</definedName>
    <definedName name="_xlnm.Print_Area" localSheetId="21">'11a-ImpN_(An)'!$A$1:$K$33</definedName>
    <definedName name="_xlnm.Print_Area" localSheetId="22">'11b-ImpN_(Qtr)'!$A$1:$R$43</definedName>
    <definedName name="_xlnm.Print_Area" localSheetId="23">'12a-ImpV_(An)'!$A$1:$K$33</definedName>
    <definedName name="_xlnm.Print_Area" localSheetId="24">'12b-ImpV_(Qtr)'!$A$1:$R$43</definedName>
    <definedName name="_xlnm.Print_Area" localSheetId="25">'13a-Imp_Country_CC_(An)'!$A$1:$K$64</definedName>
    <definedName name="_xlnm.Print_Area" localSheetId="26">'13b-Imp_Country_CC_(Qtr)'!$A$1:$R$64</definedName>
    <definedName name="_xlnm.Print_Area" localSheetId="27">'14a-Imp_Country_PP_(An)'!$A$1:$K$64</definedName>
    <definedName name="_xlnm.Print_Area" localSheetId="28">'14b-Imp_Country_PP_(Qtr)'!$A$1:$R$64</definedName>
    <definedName name="_xlnm.Print_Area" localSheetId="29">'15a-Imp_Country_LNG_(An)'!$A$1:$K$42</definedName>
    <definedName name="_xlnm.Print_Area" localSheetId="30">'15b-Imp_Country_LNG_(Qtr)'!$A$1:$R$42</definedName>
    <definedName name="_xlnm.Print_Area" localSheetId="31">'16a-KDNK_Current_(An)'!$A$1:$K$70</definedName>
    <definedName name="_xlnm.Print_Area" localSheetId="32">'16b-KDNK_Current_(Qtr)'!$A$1:$R$86</definedName>
    <definedName name="_xlnm.Print_Area" localSheetId="33">'17a-KDNK_Constant_(An)'!$A$1:$K$70</definedName>
    <definedName name="_xlnm.Print_Area" localSheetId="34">'17b-KDNK_Constant_(Qtr)'!$A$1:$R$86</definedName>
    <definedName name="_xlnm.Print_Area" localSheetId="35">'18a-IPP_(An)'!$A$1:$L$54</definedName>
    <definedName name="_xlnm.Print_Area" localSheetId="36">'18b-IPP_(Qtr)'!$A$1:$S$66</definedName>
    <definedName name="_xlnm.Print_Area" localSheetId="37">'19a-PPI_(An)'!$A$1:$L$36</definedName>
    <definedName name="_xlnm.Print_Area" localSheetId="38">'19b-PPI_(Qtr)'!$A$1:$S$48</definedName>
    <definedName name="_xlnm.Print_Area" localSheetId="1">'1a-Prod_(An)'!$A$1:$L$82</definedName>
    <definedName name="_xlnm.Print_Area" localSheetId="2">'1b-Prod_(Qtr)'!$A$1:$S$94</definedName>
    <definedName name="_xlnm.Print_Area" localSheetId="39">'20a-PekerjaKemahiran_(An)'!$A$1:$K$37</definedName>
    <definedName name="_xlnm.Print_Area" localSheetId="40">'20b-PekerjaKemahiran_(Qtr)'!$A$1:$R$37</definedName>
    <definedName name="_xlnm.Print_Area" localSheetId="41">'21a-ProduktivitiPekerja_(An)'!$A$1:$K$41</definedName>
    <definedName name="_xlnm.Print_Area" localSheetId="42">'21b-ProduktivitiPekerja_(Qtr)'!$A$1:$R$41</definedName>
    <definedName name="_xlnm.Print_Area" localSheetId="3">'2a-WTI_BRENT_(An)'!$A$1:$K$68</definedName>
    <definedName name="_xlnm.Print_Area" localSheetId="4">'2b-WTI_BRENT_(Qtr)'!$A$1:$R$80</definedName>
    <definedName name="_xlnm.Print_Area" localSheetId="5">'3a-ProdRP_(An)'!$A$1:$K$49</definedName>
    <definedName name="_xlnm.Print_Area" localSheetId="6">'3b-ProdRP_(Qtr)'!$A$1:$R$62</definedName>
    <definedName name="_xlnm.Print_Area" localSheetId="7">'4a-ProdCP_(An)'!$A$1:$L$48</definedName>
    <definedName name="_xlnm.Print_Area" localSheetId="8">'4b-ProdCP_(Qtr)'!$A$1:$S$66</definedName>
    <definedName name="_xlnm.Print_Area" localSheetId="9">'5a-Jualan_(An)'!$A$1:$K$31</definedName>
    <definedName name="_xlnm.Print_Area" localSheetId="10">'5b-Jualan_(Qtr)'!$A$1:$R$41</definedName>
    <definedName name="_xlnm.Print_Area" localSheetId="11">'6a-ExpN_(An)'!$A$1:$K$33</definedName>
    <definedName name="_xlnm.Print_Area" localSheetId="12">'6b-ExpN_(Qtr)'!$A$1:$R$43</definedName>
    <definedName name="_xlnm.Print_Area" localSheetId="13">'7a-ExpV_(An)'!$A$1:$K$33</definedName>
    <definedName name="_xlnm.Print_Area" localSheetId="14">'7b-ExpV_(Qtr)'!$A$1:$R$43</definedName>
    <definedName name="_xlnm.Print_Area" localSheetId="15">'8a-ExpCountry_CC_(An)'!$A$1:$K$64</definedName>
    <definedName name="_xlnm.Print_Area" localSheetId="16">'8b-ExpCountry_CC_(Qtr)'!$A$1:$R$64</definedName>
    <definedName name="_xlnm.Print_Area" localSheetId="17">'9a-ExpCountry_PP_(An)'!$A$1:$K$64</definedName>
    <definedName name="_xlnm.Print_Area" localSheetId="18">'9b-ExpCountry_PP_(Qtr)'!$A$1:$R$64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R23" i="152" l="1"/>
  <c r="F33" i="140" l="1"/>
  <c r="B36" i="139"/>
  <c r="B33" i="151"/>
  <c r="B33" i="152"/>
  <c r="J33" i="146"/>
  <c r="B55" i="149" l="1"/>
  <c r="B53" i="149"/>
  <c r="B44" i="149"/>
  <c r="B55" i="141"/>
  <c r="B51" i="141"/>
  <c r="M9" i="136"/>
  <c r="M9" i="138"/>
  <c r="B45" i="139"/>
  <c r="B37" i="137" l="1"/>
  <c r="B38" i="137"/>
  <c r="B39" i="137"/>
  <c r="B40" i="137"/>
  <c r="B41" i="137"/>
  <c r="B42" i="137"/>
  <c r="B43" i="137"/>
  <c r="B44" i="137"/>
  <c r="B45" i="137"/>
  <c r="B46" i="137"/>
  <c r="B47" i="137"/>
  <c r="B48" i="137"/>
  <c r="B49" i="137"/>
  <c r="B50" i="137"/>
  <c r="B51" i="137"/>
  <c r="B52" i="137"/>
  <c r="B53" i="137"/>
  <c r="B54" i="137"/>
  <c r="B55" i="137"/>
  <c r="B56" i="137"/>
  <c r="B37" i="136"/>
  <c r="B38" i="136"/>
  <c r="B39" i="136"/>
  <c r="B40" i="136"/>
  <c r="B41" i="136"/>
  <c r="B42" i="136"/>
  <c r="B43" i="136"/>
  <c r="B44" i="136"/>
  <c r="B45" i="136"/>
  <c r="B46" i="136"/>
  <c r="B47" i="136"/>
  <c r="B48" i="136"/>
  <c r="B49" i="136"/>
  <c r="B50" i="136"/>
  <c r="B51" i="136"/>
  <c r="B52" i="136"/>
  <c r="B53" i="136"/>
  <c r="B54" i="136"/>
  <c r="B55" i="136"/>
  <c r="B56" i="136"/>
  <c r="J33" i="149" l="1"/>
  <c r="B31" i="151" l="1"/>
  <c r="B29" i="151" l="1"/>
  <c r="B29" i="152"/>
  <c r="B56" i="141" l="1"/>
  <c r="A2" i="180" l="1"/>
  <c r="S42" i="180" l="1"/>
  <c r="A2" i="179" l="1"/>
  <c r="B3" i="182"/>
  <c r="B2" i="182"/>
  <c r="A2" i="182"/>
  <c r="B3" i="181"/>
  <c r="B2" i="181"/>
  <c r="A2" i="181"/>
  <c r="A2" i="126" l="1"/>
  <c r="S70" i="163" l="1"/>
  <c r="S71" i="163"/>
  <c r="S72" i="163"/>
  <c r="S73" i="163"/>
  <c r="S74" i="163"/>
  <c r="S75" i="163"/>
  <c r="S76" i="163"/>
  <c r="S77" i="163"/>
  <c r="S78" i="163"/>
  <c r="S79" i="163"/>
  <c r="S80" i="163"/>
  <c r="S81" i="163"/>
  <c r="S82" i="163"/>
  <c r="S83" i="163"/>
  <c r="S84" i="163"/>
  <c r="B37" i="150" l="1"/>
  <c r="B38" i="150"/>
  <c r="B46" i="150"/>
  <c r="B39" i="150"/>
  <c r="B40" i="150"/>
  <c r="B42" i="150"/>
  <c r="B43" i="150"/>
  <c r="B48" i="150"/>
  <c r="B41" i="150"/>
  <c r="B47" i="150"/>
  <c r="B49" i="150"/>
  <c r="B50" i="150"/>
  <c r="B51" i="150"/>
  <c r="B52" i="150"/>
  <c r="B53" i="150"/>
  <c r="B44" i="150"/>
  <c r="B54" i="150"/>
  <c r="B45" i="150"/>
  <c r="B55" i="150"/>
  <c r="B38" i="139" l="1"/>
  <c r="B49" i="139"/>
  <c r="B40" i="139"/>
  <c r="B39" i="139"/>
  <c r="B42" i="139"/>
  <c r="B50" i="139"/>
  <c r="B53" i="139"/>
  <c r="B44" i="139"/>
  <c r="B46" i="139"/>
  <c r="B54" i="139"/>
  <c r="B48" i="139"/>
  <c r="B47" i="139"/>
  <c r="B41" i="139"/>
  <c r="B51" i="139"/>
  <c r="B52" i="139"/>
  <c r="B43" i="139"/>
  <c r="B55" i="139"/>
  <c r="B56" i="139"/>
  <c r="R34" i="139" l="1"/>
  <c r="B56" i="140"/>
  <c r="B54" i="141"/>
  <c r="B56" i="150" l="1"/>
  <c r="B36" i="150"/>
  <c r="R34" i="141" l="1"/>
  <c r="B44" i="140"/>
  <c r="B44" i="141"/>
  <c r="B38" i="138"/>
  <c r="B42" i="138"/>
  <c r="B46" i="126" l="1"/>
  <c r="B58" i="126" s="1"/>
  <c r="B45" i="126"/>
  <c r="B57" i="126" s="1"/>
  <c r="B44" i="126"/>
  <c r="B56" i="126" s="1"/>
  <c r="B43" i="126"/>
  <c r="B55" i="126" s="1"/>
  <c r="B42" i="126"/>
  <c r="B54" i="126" s="1"/>
  <c r="B41" i="126"/>
  <c r="B53" i="126" s="1"/>
  <c r="B40" i="126"/>
  <c r="B52" i="126" s="1"/>
  <c r="B39" i="126"/>
  <c r="B51" i="126" s="1"/>
  <c r="B38" i="125"/>
  <c r="B37" i="125"/>
  <c r="B37" i="147" l="1"/>
  <c r="B38" i="147"/>
  <c r="B39" i="147"/>
  <c r="B40" i="147"/>
  <c r="B43" i="147"/>
  <c r="B47" i="147"/>
  <c r="B41" i="147"/>
  <c r="B42" i="147"/>
  <c r="B44" i="147"/>
  <c r="B46" i="147"/>
  <c r="B45" i="147"/>
  <c r="B51" i="147"/>
  <c r="B48" i="147"/>
  <c r="B49" i="147"/>
  <c r="B50" i="147"/>
  <c r="B52" i="147"/>
  <c r="B53" i="147"/>
  <c r="B54" i="147"/>
  <c r="B55" i="147"/>
  <c r="B56" i="147"/>
  <c r="B36" i="147"/>
  <c r="B2" i="179" l="1"/>
  <c r="B3" i="180" l="1"/>
  <c r="B2" i="180"/>
  <c r="B3" i="179"/>
  <c r="A2" i="159" l="1"/>
  <c r="A2" i="141" l="1"/>
  <c r="B40"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5" i="138" l="1"/>
  <c r="B3" i="164" l="1"/>
  <c r="B2" i="164"/>
  <c r="A2" i="164"/>
  <c r="B25" i="145" l="1"/>
  <c r="B24" i="145"/>
  <c r="B23" i="145"/>
  <c r="B22" i="145"/>
  <c r="B21" i="145"/>
  <c r="B20" i="145"/>
  <c r="B21" i="143"/>
  <c r="B22" i="143"/>
  <c r="B23" i="143"/>
  <c r="B24" i="143"/>
  <c r="B25" i="143"/>
  <c r="B20" i="143"/>
  <c r="B37" i="140" l="1"/>
  <c r="B47" i="140"/>
  <c r="B38" i="140"/>
  <c r="B53" i="140"/>
  <c r="B41" i="140"/>
  <c r="B50" i="140"/>
  <c r="B42" i="140"/>
  <c r="B43" i="140"/>
  <c r="B55" i="140"/>
  <c r="B39" i="140"/>
  <c r="B36" i="140"/>
  <c r="B45" i="140"/>
  <c r="B46" i="140"/>
  <c r="B48" i="140"/>
  <c r="B51" i="140"/>
  <c r="B52" i="140"/>
  <c r="B49" i="140"/>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4" i="152"/>
  <c r="B32" i="152"/>
  <c r="B30" i="152"/>
  <c r="B28" i="152"/>
  <c r="B27" i="152"/>
  <c r="B26" i="152"/>
  <c r="B25" i="152"/>
  <c r="B3" i="151"/>
  <c r="B2" i="151"/>
  <c r="A2" i="151"/>
  <c r="B34" i="151"/>
  <c r="B32" i="151"/>
  <c r="B30" i="151"/>
  <c r="B28" i="151"/>
  <c r="B27" i="151"/>
  <c r="B26" i="151"/>
  <c r="B25" i="151"/>
  <c r="B3" i="150"/>
  <c r="B2" i="150"/>
  <c r="A2" i="150"/>
  <c r="B3" i="149"/>
  <c r="B2" i="149"/>
  <c r="A2" i="149"/>
  <c r="B56" i="149"/>
  <c r="B54" i="149"/>
  <c r="B45" i="149"/>
  <c r="B52" i="149"/>
  <c r="B51" i="149"/>
  <c r="B50" i="149"/>
  <c r="B48" i="149"/>
  <c r="B42" i="149"/>
  <c r="B47" i="149"/>
  <c r="B41" i="149"/>
  <c r="B40" i="149"/>
  <c r="B46" i="149"/>
  <c r="B37" i="149"/>
  <c r="B39" i="149"/>
  <c r="B38" i="149"/>
  <c r="B43" i="149"/>
  <c r="B49" i="149"/>
  <c r="B36" i="149"/>
  <c r="B3" i="147"/>
  <c r="B2" i="147"/>
  <c r="A2" i="147"/>
  <c r="B3" i="146"/>
  <c r="B2" i="146"/>
  <c r="A2" i="146"/>
  <c r="B56" i="146"/>
  <c r="B55" i="146"/>
  <c r="B54" i="146"/>
  <c r="B53" i="146"/>
  <c r="B52" i="146"/>
  <c r="B50" i="146"/>
  <c r="B49" i="146"/>
  <c r="B48" i="146"/>
  <c r="B51" i="146"/>
  <c r="B45" i="146"/>
  <c r="B46" i="146"/>
  <c r="B44" i="146"/>
  <c r="B42" i="146"/>
  <c r="B41" i="146"/>
  <c r="B47" i="146"/>
  <c r="B43" i="146"/>
  <c r="B40" i="146"/>
  <c r="B39" i="146"/>
  <c r="B38" i="146"/>
  <c r="B37"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49" i="141"/>
  <c r="B52" i="141"/>
  <c r="B48" i="141"/>
  <c r="B46" i="141"/>
  <c r="B45" i="141"/>
  <c r="B36" i="141"/>
  <c r="B39" i="141"/>
  <c r="B43" i="141"/>
  <c r="B42" i="141"/>
  <c r="B50" i="141"/>
  <c r="B41" i="141"/>
  <c r="B53" i="141"/>
  <c r="B38" i="141"/>
  <c r="B47" i="141"/>
  <c r="B37" i="141"/>
  <c r="B40" i="141"/>
  <c r="B3" i="140"/>
  <c r="B2" i="140"/>
  <c r="A2" i="140"/>
  <c r="B3" i="139"/>
  <c r="B2" i="139"/>
  <c r="A2" i="139"/>
  <c r="B37" i="139"/>
  <c r="B55" i="138"/>
  <c r="B56" i="138"/>
  <c r="B3" i="138"/>
  <c r="B2" i="138"/>
  <c r="A2" i="138"/>
  <c r="B39" i="138"/>
  <c r="B48" i="138"/>
  <c r="B41" i="138"/>
  <c r="B51" i="138"/>
  <c r="B52" i="138"/>
  <c r="B46" i="138"/>
  <c r="B47" i="138"/>
  <c r="B54" i="138"/>
  <c r="B50" i="138"/>
  <c r="B44" i="138"/>
  <c r="B43" i="138"/>
  <c r="B49" i="138"/>
  <c r="B53" i="138"/>
  <c r="B40" i="138"/>
  <c r="B37" i="138"/>
  <c r="B36" i="136" l="1"/>
  <c r="B36" i="137"/>
  <c r="B3" i="137"/>
  <c r="B2" i="137"/>
  <c r="A2" i="137"/>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<sst xmlns="http://schemas.openxmlformats.org/spreadsheetml/2006/main" count="2216" uniqueCount="476">
  <si>
    <t>Australia</t>
  </si>
  <si>
    <t>Brunei Darussalam</t>
  </si>
  <si>
    <t>India</t>
  </si>
  <si>
    <t>New Zealand</t>
  </si>
  <si>
    <t>Papua New Guinea</t>
  </si>
  <si>
    <t>Thailand</t>
  </si>
  <si>
    <t>Bangladesh</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</si>
  <si>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</si>
  <si>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</si>
  <si>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</si>
  <si>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</si>
  <si>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</si>
  <si>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</si>
  <si>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</si>
  <si>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</si>
  <si>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</si>
  <si>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</si>
  <si>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</si>
  <si>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</si>
  <si>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</si>
  <si>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</si>
  <si>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</si>
  <si>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</si>
  <si>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</si>
  <si>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</si>
  <si>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Mozambique</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</si>
  <si>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</si>
  <si>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</si>
  <si>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</si>
  <si>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</si>
  <si>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</si>
  <si>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</si>
  <si>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</si>
  <si>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</si>
  <si>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</si>
  <si>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</si>
  <si>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</si>
  <si>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</si>
  <si>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</si>
  <si>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</si>
  <si>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</si>
  <si>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</si>
  <si>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</si>
  <si>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</si>
  <si>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</si>
  <si>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</si>
  <si>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</si>
  <si>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</si>
  <si>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</si>
  <si>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</si>
  <si>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</si>
  <si>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</si>
  <si>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</si>
  <si>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</si>
  <si>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</si>
  <si>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</si>
  <si>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</si>
  <si>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</si>
  <si>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</si>
  <si>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</si>
  <si>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</si>
  <si>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</si>
  <si>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</si>
  <si>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</si>
  <si>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</si>
  <si>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</si>
  <si>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</si>
  <si>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</si>
  <si>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</si>
  <si>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</si>
  <si>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</si>
  <si>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</si>
  <si>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</si>
  <si>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</si>
  <si>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</si>
  <si>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</si>
  <si>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</si>
  <si>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</si>
  <si>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</si>
  <si>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</si>
  <si>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</si>
  <si>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</si>
  <si>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</si>
  <si>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</si>
  <si>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</si>
  <si>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</si>
  <si>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</si>
  <si>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</si>
  <si>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</si>
  <si>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</si>
  <si>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</si>
  <si>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</si>
  <si>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</si>
  <si>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</si>
  <si>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</si>
  <si>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</si>
  <si>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</si>
  <si>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</si>
  <si>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</si>
  <si>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</si>
  <si>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</si>
  <si>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</si>
  <si>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</si>
  <si>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</si>
  <si>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</si>
  <si>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</si>
  <si>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</si>
  <si>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</si>
  <si>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</si>
  <si>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</si>
  <si>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</si>
  <si>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</si>
  <si>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</si>
  <si>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</si>
  <si>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</si>
  <si>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</si>
  <si>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</si>
  <si>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</si>
  <si>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</si>
  <si>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</si>
  <si>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</si>
  <si>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</si>
  <si>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</si>
  <si>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</si>
  <si>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</si>
  <si>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</si>
  <si>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</si>
  <si>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</si>
  <si>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</si>
  <si>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</si>
  <si>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</si>
  <si>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</si>
  <si>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</si>
  <si>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</si>
  <si>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</si>
  <si>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</si>
  <si>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</si>
  <si>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</si>
  <si>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</si>
  <si>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</si>
  <si>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</si>
  <si>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</si>
  <si>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</si>
  <si>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</si>
  <si>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</si>
  <si>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</si>
  <si>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</si>
  <si>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</si>
  <si>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</si>
  <si>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</si>
  <si>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</si>
  <si>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</si>
  <si>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</si>
  <si>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</si>
  <si>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</si>
  <si>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</si>
  <si>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</si>
  <si>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</si>
  <si>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</si>
  <si>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</si>
  <si>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</si>
  <si>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</si>
  <si>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</si>
  <si>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</si>
  <si>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</si>
  <si>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</si>
  <si>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</si>
  <si>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</si>
  <si>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</si>
  <si>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</si>
  <si>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</si>
  <si>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</si>
  <si>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</si>
  <si>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</si>
  <si>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</si>
  <si>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</si>
  <si>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</si>
  <si>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</si>
  <si>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</si>
  <si>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</si>
  <si>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</si>
  <si>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</si>
  <si>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</si>
  <si>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</si>
  <si>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</si>
  <si>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</si>
  <si>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</si>
  <si>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</si>
  <si>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</si>
  <si>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</si>
  <si>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</si>
  <si>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</si>
  <si>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</si>
  <si>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</si>
  <si>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</si>
  <si>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</si>
  <si>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</si>
  <si>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</si>
  <si>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</si>
  <si>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</si>
  <si>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</si>
  <si>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</si>
  <si>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</si>
  <si>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</si>
  <si>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</si>
  <si>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</si>
  <si>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</si>
  <si>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</si>
  <si>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</si>
  <si>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</si>
  <si>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</si>
  <si>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</si>
  <si>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</si>
  <si>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</si>
  <si>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</si>
  <si>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</si>
  <si>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</si>
  <si>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</si>
  <si>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</si>
  <si>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</si>
  <si>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</si>
  <si>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</si>
  <si>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</si>
  <si>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</si>
  <si>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</si>
  <si>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</si>
  <si>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</si>
  <si>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</si>
  <si>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</si>
  <si>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</si>
  <si>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</si>
  <si>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</si>
  <si>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</si>
  <si>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</si>
  <si>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</si>
  <si>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</si>
  <si>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t>Nilai Eksport Keluaran Petroleum Bertapis mengikut Negeri - Tahunan</t>
  </si>
  <si>
    <r>
      <t>2023</t>
    </r>
    <r>
      <rPr>
        <b/>
        <vertAlign val="superscript"/>
        <sz val="10"/>
        <rFont val="Arial"/>
        <family val="2"/>
      </rPr>
      <t>p</t>
    </r>
  </si>
  <si>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</si>
  <si>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</si>
  <si>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</si>
  <si>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</si>
  <si>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</si>
  <si>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</si>
  <si>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</si>
  <si>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</si>
  <si>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</si>
  <si>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</si>
  <si>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</si>
  <si>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</si>
  <si>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</si>
  <si>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</si>
  <si>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</si>
  <si>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</si>
  <si>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</si>
  <si>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</si>
  <si>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</si>
  <si>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</si>
  <si>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</si>
  <si>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</si>
  <si>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</si>
  <si>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</si>
  <si>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</si>
  <si>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</si>
  <si>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</si>
  <si>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</si>
  <si>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</si>
  <si>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</si>
  <si>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</si>
  <si>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</si>
  <si>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</si>
  <si>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</si>
  <si>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</si>
  <si>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</si>
  <si>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</si>
  <si>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</si>
  <si>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</si>
  <si>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</si>
  <si>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</si>
  <si>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</si>
  <si>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</si>
  <si>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</si>
  <si>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</si>
  <si>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</si>
  <si>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</si>
  <si>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</si>
  <si>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</si>
  <si>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</si>
  <si>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</si>
  <si>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</si>
  <si>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</si>
  <si>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</si>
  <si>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</si>
  <si>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</si>
  <si>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</si>
  <si>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</si>
  <si>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</si>
  <si>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</si>
  <si>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</si>
  <si>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</si>
  <si>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</si>
  <si>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</si>
  <si>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</si>
  <si>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</si>
  <si>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</si>
  <si>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</si>
  <si>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</si>
  <si>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</si>
  <si>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</si>
  <si>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</si>
  <si>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</si>
  <si>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</si>
  <si>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</si>
  <si>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</si>
  <si>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</si>
  <si>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</si>
  <si>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</si>
  <si>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</si>
  <si>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</si>
  <si>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</si>
  <si>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</si>
  <si>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</si>
  <si>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</si>
  <si>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</si>
  <si>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</si>
  <si>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</si>
  <si>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</si>
  <si>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</si>
  <si>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</si>
  <si>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</si>
  <si>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</si>
  <si>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</si>
  <si>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</si>
  <si>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</si>
  <si>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</si>
  <si>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</si>
  <si>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</si>
  <si>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</si>
  <si>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</si>
  <si>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</si>
  <si>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</si>
  <si>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</si>
  <si>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</si>
  <si>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</si>
  <si>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</si>
  <si>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</si>
  <si>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</si>
  <si>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</si>
  <si>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</si>
  <si>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</si>
  <si>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</si>
  <si>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</si>
  <si>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</si>
  <si>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</si>
  <si>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</si>
  <si>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</si>
  <si>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</si>
  <si>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Quarterly Gross Domestic Product (GDP)</t>
  </si>
  <si>
    <r>
      <t xml:space="preserve">Jumlah / </t>
    </r>
    <r>
      <rPr>
        <b/>
        <i/>
        <sz val="10"/>
        <rFont val="Arial"/>
        <family val="2"/>
      </rPr>
      <t>Total</t>
    </r>
  </si>
  <si>
    <t>Cameroon</t>
  </si>
  <si>
    <t>Harga Purata 'Lifting' Berpemberat (USD/Tong)</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</si>
  <si>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</si>
  <si>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</si>
  <si>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</si>
  <si>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</si>
  <si>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</si>
  <si>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</si>
  <si>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</si>
  <si>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</si>
  <si>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</si>
  <si>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</si>
  <si>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</si>
  <si>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</si>
  <si>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</si>
  <si>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</si>
  <si>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</si>
  <si>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</si>
  <si>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[Products in Dollars per Barrel]</t>
  </si>
  <si>
    <t xml:space="preserve">    Other Mining &amp; Quarrying and 
    Supporting Services</t>
  </si>
  <si>
    <t xml:space="preserve">    Perlombongan Lain &amp; Pengkuarian 
    dan Perkhidmatan Sokongan</t>
  </si>
  <si>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</si>
  <si>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</si>
  <si>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</si>
  <si>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</si>
  <si>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</si>
  <si>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</si>
  <si>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</si>
  <si>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</si>
  <si>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</si>
  <si>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</si>
  <si>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</si>
  <si>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</si>
  <si>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</si>
  <si>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</si>
  <si>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</si>
  <si>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</si>
  <si>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</si>
  <si>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</si>
  <si>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</si>
  <si>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</si>
  <si>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</si>
  <si>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</si>
  <si>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</si>
  <si>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</si>
  <si>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</si>
  <si>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</si>
  <si>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</si>
  <si>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</si>
  <si>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</si>
  <si>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</si>
  <si>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</si>
  <si>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</si>
  <si>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</si>
  <si>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</si>
  <si>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</si>
  <si>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</si>
  <si>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</si>
  <si>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</si>
  <si>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</si>
  <si>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</si>
  <si>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2024</t>
    </r>
    <r>
      <rPr>
        <b/>
        <vertAlign val="superscript"/>
        <sz val="10"/>
        <rFont val="Arial"/>
        <family val="2"/>
      </rPr>
      <t>p</t>
    </r>
  </si>
  <si>
    <t>Iraq</t>
  </si>
  <si>
    <r>
      <t xml:space="preserve">    2022</t>
    </r>
    <r>
      <rPr>
        <b/>
        <vertAlign val="superscript"/>
        <sz val="10"/>
        <rFont val="Arial"/>
        <family val="2"/>
      </rPr>
      <t>e</t>
    </r>
  </si>
  <si>
    <t>Sri Lanka</t>
  </si>
  <si>
    <t>Spain</t>
  </si>
  <si>
    <t>Angola</t>
  </si>
  <si>
    <t>Cambodia</t>
  </si>
  <si>
    <t>Libya</t>
  </si>
  <si>
    <t>Austria</t>
  </si>
  <si>
    <t>Croatia</t>
  </si>
  <si>
    <t>Trinidad and Tobago</t>
  </si>
  <si>
    <t>Russian Federation</t>
  </si>
  <si>
    <r>
      <t>2023</t>
    </r>
    <r>
      <rPr>
        <b/>
        <vertAlign val="superscript"/>
        <sz val="10"/>
        <rFont val="Arial"/>
        <family val="2"/>
      </rPr>
      <t>r</t>
    </r>
  </si>
  <si>
    <r>
      <t>2023</t>
    </r>
    <r>
      <rPr>
        <b/>
        <vertAlign val="superscript"/>
        <sz val="10"/>
        <rFont val="Arial"/>
        <family val="2"/>
      </rPr>
      <t>e</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</si>
  <si>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</si>
  <si>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Source : Department of Statistics Malaysia (DOSM)</t>
  </si>
  <si>
    <r>
      <t>2024</t>
    </r>
    <r>
      <rPr>
        <b/>
        <vertAlign val="superscript"/>
        <sz val="10"/>
        <rFont val="Arial"/>
        <family val="2"/>
      </rPr>
      <t>f</t>
    </r>
  </si>
  <si>
    <t>Fiji</t>
  </si>
  <si>
    <t>Netherlands</t>
  </si>
  <si>
    <t>Switzerland</t>
  </si>
  <si>
    <t>Congo</t>
  </si>
  <si>
    <r>
      <t xml:space="preserve">Baja (termasuk urea) / </t>
    </r>
    <r>
      <rPr>
        <i/>
        <sz val="8.5"/>
        <rFont val="Arial"/>
        <family val="2"/>
      </rPr>
      <t>Fertilizers (includes urea)</t>
    </r>
  </si>
  <si>
    <r>
      <t>(</t>
    </r>
    <r>
      <rPr>
        <b/>
        <sz val="8.5"/>
        <rFont val="Arial"/>
        <family val="2"/>
      </rPr>
      <t>Tan</t>
    </r>
    <r>
      <rPr>
        <sz val="8.5"/>
        <rFont val="Arial"/>
        <family val="2"/>
      </rPr>
      <t xml:space="preserve"> / </t>
    </r>
    <r>
      <rPr>
        <i/>
        <sz val="8.5"/>
        <rFont val="Arial"/>
        <family val="2"/>
      </rPr>
      <t>Tonne</t>
    </r>
    <r>
      <rPr>
        <sz val="8.5"/>
        <rFont val="Arial"/>
        <family val="2"/>
      </rPr>
      <t>)</t>
    </r>
  </si>
  <si>
    <r>
      <t xml:space="preserve">Cat asas / </t>
    </r>
    <r>
      <rPr>
        <i/>
        <sz val="8.5"/>
        <rFont val="Arial"/>
        <family val="2"/>
      </rPr>
      <t>Primers</t>
    </r>
  </si>
  <si>
    <r>
      <t>(</t>
    </r>
    <r>
      <rPr>
        <b/>
        <sz val="8.5"/>
        <rFont val="Arial"/>
        <family val="2"/>
      </rPr>
      <t>Liter</t>
    </r>
    <r>
      <rPr>
        <sz val="8.5"/>
        <rFont val="Arial"/>
        <family val="2"/>
      </rPr>
      <t xml:space="preserve"> / </t>
    </r>
    <r>
      <rPr>
        <i/>
        <sz val="8.5"/>
        <rFont val="Arial"/>
        <family val="2"/>
      </rPr>
      <t>Litre</t>
    </r>
    <r>
      <rPr>
        <sz val="8.5"/>
        <rFont val="Arial"/>
        <family val="2"/>
      </rPr>
      <t>)</t>
    </r>
  </si>
  <si>
    <r>
      <t xml:space="preserve">Cat emulsi / </t>
    </r>
    <r>
      <rPr>
        <i/>
        <sz val="8.5"/>
        <rFont val="Arial"/>
        <family val="2"/>
      </rPr>
      <t>Emulsion paints</t>
    </r>
  </si>
  <si>
    <r>
      <t xml:space="preserve">Cat lapis / </t>
    </r>
    <r>
      <rPr>
        <i/>
        <sz val="8.5"/>
        <rFont val="Arial"/>
        <family val="2"/>
      </rPr>
      <t>Under-coats</t>
    </r>
  </si>
  <si>
    <r>
      <t xml:space="preserve">Dakwat pencetak / </t>
    </r>
    <r>
      <rPr>
        <i/>
        <sz val="8.5"/>
        <rFont val="Arial"/>
        <family val="2"/>
      </rPr>
      <t>Printing ink</t>
    </r>
  </si>
  <si>
    <r>
      <t xml:space="preserve">Methanol (methyl alcohol) / </t>
    </r>
    <r>
      <rPr>
        <i/>
        <sz val="8.5"/>
        <rFont val="Arial"/>
        <family val="2"/>
      </rPr>
      <t>Methanol (methyl alcohol)</t>
    </r>
  </si>
  <si>
    <r>
      <t xml:space="preserve">Nitrogen dan oksigen / </t>
    </r>
    <r>
      <rPr>
        <i/>
        <sz val="8.5"/>
        <rFont val="Arial"/>
        <family val="2"/>
      </rPr>
      <t>Nitrogen and oxygen</t>
    </r>
  </si>
  <si>
    <r>
      <t>(</t>
    </r>
    <r>
      <rPr>
        <b/>
        <sz val="8.5"/>
        <rFont val="Arial"/>
        <family val="2"/>
      </rPr>
      <t xml:space="preserve">Meter padu 
</t>
    </r>
    <r>
      <rPr>
        <i/>
        <sz val="8.5"/>
        <rFont val="Arial"/>
        <family val="2"/>
      </rPr>
      <t>Cubic metre</t>
    </r>
    <r>
      <rPr>
        <sz val="8.5"/>
        <rFont val="Arial"/>
        <family val="2"/>
      </rPr>
      <t>)</t>
    </r>
  </si>
  <si>
    <r>
      <t xml:space="preserve">Pelekat perindustrian / </t>
    </r>
    <r>
      <rPr>
        <i/>
        <sz val="8.5"/>
        <rFont val="Arial"/>
        <family val="2"/>
      </rPr>
      <t>Adhesive, industrial</t>
    </r>
  </si>
  <si>
    <r>
      <t xml:space="preserve">Pelembut fabrik / </t>
    </r>
    <r>
      <rPr>
        <i/>
        <sz val="8.5"/>
        <rFont val="Arial"/>
        <family val="2"/>
      </rPr>
      <t>Fabric softener</t>
    </r>
  </si>
  <si>
    <r>
      <t xml:space="preserve">Sebatian P.V.C. / </t>
    </r>
    <r>
      <rPr>
        <i/>
        <sz val="8.5"/>
        <rFont val="Arial"/>
        <family val="2"/>
      </rPr>
      <t>P.V.C. compound</t>
    </r>
  </si>
  <si>
    <r>
      <t xml:space="preserve">Racun serangga aerosol (cecair) 
</t>
    </r>
    <r>
      <rPr>
        <i/>
        <sz val="8.5"/>
        <rFont val="Arial"/>
        <family val="2"/>
      </rPr>
      <t>Aerosol insecticides (liquid)</t>
    </r>
  </si>
  <si>
    <r>
      <t xml:space="preserve">Racun herba (cecair) / </t>
    </r>
    <r>
      <rPr>
        <i/>
        <sz val="8.5"/>
        <rFont val="Arial"/>
        <family val="2"/>
      </rPr>
      <t>Herbicides (liquid)</t>
    </r>
  </si>
  <si>
    <r>
      <t xml:space="preserve">Racun herba (bukan cecair) / </t>
    </r>
    <r>
      <rPr>
        <i/>
        <sz val="8.5"/>
        <rFont val="Arial"/>
        <family val="2"/>
      </rPr>
      <t>Herbicides (non-liquid)</t>
    </r>
  </si>
  <si>
    <r>
      <t xml:space="preserve">Sabun mandi / </t>
    </r>
    <r>
      <rPr>
        <i/>
        <sz val="8.5"/>
        <rFont val="Arial"/>
        <family val="2"/>
      </rPr>
      <t>Toilet soap</t>
    </r>
  </si>
  <si>
    <r>
      <t xml:space="preserve">Sabun serbuk (bahan pencuci) 
</t>
    </r>
    <r>
      <rPr>
        <i/>
        <sz val="8.5"/>
        <rFont val="Arial"/>
        <family val="2"/>
      </rPr>
      <t>Soap powder (detergents)</t>
    </r>
  </si>
  <si>
    <r>
      <t xml:space="preserve">Racun serangga aerosol (cecair)
</t>
    </r>
    <r>
      <rPr>
        <i/>
        <sz val="8.5"/>
        <rFont val="Arial"/>
        <family val="2"/>
      </rPr>
      <t>Aerosol insecticides (liquid)</t>
    </r>
  </si>
  <si>
    <r>
      <t xml:space="preserve">Sabun serbuk (bahan pencuci)
</t>
    </r>
    <r>
      <rPr>
        <i/>
        <sz val="8.5"/>
        <rFont val="Arial"/>
        <family val="2"/>
      </rPr>
      <t>Soap powder (detergents)</t>
    </r>
  </si>
  <si>
    <r>
      <t>2022</t>
    </r>
    <r>
      <rPr>
        <b/>
        <vertAlign val="superscript"/>
        <sz val="10"/>
        <rFont val="Arial"/>
        <family val="2"/>
      </rPr>
      <t>e</t>
    </r>
  </si>
  <si>
    <t>Mexico</t>
  </si>
  <si>
    <t>Ghana</t>
  </si>
  <si>
    <r>
      <t>Nilai (RM Juta) /</t>
    </r>
    <r>
      <rPr>
        <i/>
        <sz val="9.5"/>
        <rFont val="Arial"/>
        <family val="2"/>
      </rPr>
      <t xml:space="preserve"> Value (RM Million)</t>
    </r>
  </si>
  <si>
    <r>
      <t xml:space="preserve">Pertanian / </t>
    </r>
    <r>
      <rPr>
        <i/>
        <sz val="9"/>
        <rFont val="Arial"/>
        <family val="2"/>
      </rPr>
      <t>Agriculture</t>
    </r>
  </si>
  <si>
    <r>
      <t xml:space="preserve">   </t>
    </r>
    <r>
      <rPr>
        <sz val="9"/>
        <rFont val="Arial"/>
        <family val="2"/>
      </rPr>
      <t xml:space="preserve"> Gas Asli</t>
    </r>
    <r>
      <rPr>
        <b/>
        <sz val="9"/>
        <rFont val="Arial"/>
        <family val="2"/>
      </rPr>
      <t xml:space="preserve"> / </t>
    </r>
    <r>
      <rPr>
        <i/>
        <sz val="9"/>
        <rFont val="Arial"/>
        <family val="2"/>
      </rPr>
      <t>Natural Gas</t>
    </r>
  </si>
  <si>
    <r>
      <t xml:space="preserve">Pembuatan / </t>
    </r>
    <r>
      <rPr>
        <i/>
        <sz val="9"/>
        <rFont val="Arial"/>
        <family val="2"/>
      </rPr>
      <t>Manufacturing</t>
    </r>
  </si>
  <si>
    <r>
      <t xml:space="preserve">Pembinaan / </t>
    </r>
    <r>
      <rPr>
        <i/>
        <sz val="9"/>
        <rFont val="Arial"/>
        <family val="2"/>
      </rPr>
      <t>Construction</t>
    </r>
  </si>
  <si>
    <r>
      <t xml:space="preserve">Perkhidmatan / </t>
    </r>
    <r>
      <rPr>
        <i/>
        <sz val="9"/>
        <rFont val="Arial"/>
        <family val="2"/>
      </rPr>
      <t>Services</t>
    </r>
  </si>
  <si>
    <r>
      <t xml:space="preserve">Tambah Duti Import / </t>
    </r>
    <r>
      <rPr>
        <i/>
        <sz val="9"/>
        <rFont val="Arial"/>
        <family val="2"/>
      </rPr>
      <t>Plus Import Duties</t>
    </r>
  </si>
  <si>
    <r>
      <t xml:space="preserve">KDNK pada Harga Pembeli / 
</t>
    </r>
    <r>
      <rPr>
        <i/>
        <sz val="9"/>
        <rFont val="Arial"/>
        <family val="2"/>
      </rPr>
      <t xml:space="preserve">GDP at Purchasers' Prices           </t>
    </r>
  </si>
  <si>
    <t xml:space="preserve">                                                                                            Sumber : Keluaran Dalam Negeri Kasar (KDNK) Suku Tahunan </t>
  </si>
  <si>
    <t xml:space="preserve">                                                                                                          Source : Quarterly Gross Domestic Product (GDP)</t>
  </si>
  <si>
    <t xml:space="preserve">                                                                                               Sumber : Keluaran Dalam Negeri Kasar (KDNK) Suku Tahunan </t>
  </si>
  <si>
    <t xml:space="preserve">                                                                                               Source : Quarterly Gross Domestic Product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</si>
</sst>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
    <numFmt numFmtId="182" formatCode="_(* #,##0.0_);_(* \(#,##0.0\);_(* &quot;-&quot;?_);_(@_)"/>
    <numFmt numFmtId="183" formatCode="_(* #,##0.0_);_(* \(#,##0.0\);_(* &quot;-&quot;_);_(@_)"/>
    <numFmt numFmtId="184" formatCode="_(* #,##0.00_);_(* \(#,##0.00\);_(* &quot;-&quot;_);_(@_)"/>
  </numFmts>
  <fonts count="109">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sz val="10.5"/>
      <name val="Arial"/>
      <family val="2"/>
    </font>
    <font>
      <i/>
      <sz val="10.5"/>
      <name val="Arial"/>
      <family val="2"/>
    </font>
    <font>
      <i/>
      <vertAlign val="superscript"/>
      <sz val="10"/>
      <name val="Arial"/>
      <family val="2"/>
    </font>
    <font>
      <sz val="10"/>
      <name val="Arial"/>
      <family val="2"/>
    </font>
    <font>
      <b/>
      <sz val="15.5"/>
      <name val="Arial"/>
      <family val="2"/>
    </font>
    <font>
      <b/>
      <sz val="8.5"/>
      <name val="Arial"/>
      <family val="2"/>
    </font>
    <font>
      <sz val="8.5"/>
      <name val="Arial"/>
      <family val="2"/>
    </font>
    <font>
      <i/>
      <sz val="8.5"/>
      <name val="Arial"/>
      <family val="2"/>
    </font>
    <font>
      <b/>
      <sz val="9"/>
      <name val="Arial"/>
      <family val="2"/>
    </font>
    <font>
      <i/>
      <sz val="9"/>
      <name val="Arial"/>
      <family val="2"/>
    </font>
    <font>
      <sz val="9"/>
      <name val="Arial"/>
      <family val="2"/>
    </font>
  </fonts>
  <fills count="72">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0"/>
        <bgColor indexed="64"/>
      </patternFill>
    </fill>
    <fill>
      <patternFill patternType="solid">
        <fgColor rgb="FFC8EAE6"/>
        <bgColor indexed="64"/>
      </patternFill>
    </fill>
    <fill>
      <patternFill patternType="solid">
        <fgColor theme="7" tint="0.59999389629810485"/>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166" fontId="4"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4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73" fontId="19"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2"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 fontId="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 fontId="5"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5"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166" fontId="1"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0" fontId="101" fillId="0" borderId="0"/>
    <xf numFmtId="43" fontId="101" fillId="0" borderId="0" applyFont="0" applyFill="0" applyBorder="0" applyAlignment="0" applyProtection="0"/>
  </cellStyleXfs>
  <cellXfs count="480">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3" fillId="69" borderId="0" xfId="0" applyFont="1" applyFill="1" applyAlignment="1">
      <alignment horizontal="center" vertical="top"/>
    </xf>
    <xf numFmtId="0" fontId="3" fillId="69" borderId="0" xfId="0" applyFont="1" applyFill="1" applyAlignment="1">
      <alignment horizontal="center" vertical="top" wrapText="1"/>
    </xf>
    <xf numFmtId="0" fontId="3" fillId="69" borderId="0" xfId="0" applyFont="1" applyFill="1" applyAlignment="1">
      <alignment vertical="top"/>
    </xf>
    <xf numFmtId="170" fontId="81" fillId="69" borderId="0" xfId="0" applyNumberFormat="1" applyFont="1" applyFill="1" applyAlignment="1">
      <alignment horizontal="center" vertical="top"/>
    </xf>
    <xf numFmtId="170" fontId="81" fillId="69" borderId="0" xfId="0" applyNumberFormat="1" applyFont="1" applyFill="1" applyAlignment="1">
      <alignment horizontal="right" vertical="top"/>
    </xf>
    <xf numFmtId="0" fontId="77" fillId="69" borderId="0" xfId="0" applyFont="1" applyFill="1" applyAlignment="1">
      <alignment horizontal="left"/>
    </xf>
    <xf numFmtId="170" fontId="77" fillId="69" borderId="0" xfId="0" applyNumberFormat="1" applyFont="1" applyFill="1" applyAlignment="1">
      <alignment horizontal="center" wrapText="1"/>
    </xf>
    <xf numFmtId="170" fontId="77" fillId="69" borderId="0" xfId="0" applyNumberFormat="1" applyFont="1" applyFill="1" applyAlignment="1">
      <alignment horizontal="right" wrapText="1"/>
    </xf>
    <xf numFmtId="0" fontId="3" fillId="69" borderId="33" xfId="0" applyFont="1" applyFill="1" applyBorder="1" applyAlignment="1">
      <alignment vertical="top"/>
    </xf>
    <xf numFmtId="0" fontId="81" fillId="69" borderId="33" xfId="0" applyFont="1" applyFill="1" applyBorder="1" applyAlignment="1">
      <alignment horizontal="left" vertical="top"/>
    </xf>
    <xf numFmtId="0" fontId="77" fillId="69" borderId="33" xfId="0" applyFont="1" applyFill="1" applyBorder="1" applyAlignment="1">
      <alignment horizontal="left" vertical="top"/>
    </xf>
    <xf numFmtId="170" fontId="77" fillId="69" borderId="33" xfId="0" applyNumberFormat="1" applyFont="1" applyFill="1" applyBorder="1" applyAlignment="1">
      <alignment horizontal="center" vertical="top" wrapText="1"/>
    </xf>
    <xf numFmtId="170" fontId="77" fillId="69" borderId="33" xfId="0" applyNumberFormat="1" applyFont="1" applyFill="1" applyBorder="1" applyAlignment="1">
      <alignment horizontal="right" vertical="top" wrapText="1"/>
    </xf>
    <xf numFmtId="0" fontId="81" fillId="69" borderId="0" xfId="0" applyFont="1" applyFill="1" applyAlignment="1">
      <alignment horizontal="left" vertical="top"/>
    </xf>
    <xf numFmtId="0" fontId="77" fillId="69" borderId="0" xfId="0" applyFont="1" applyFill="1" applyAlignment="1">
      <alignment horizontal="left" vertical="top"/>
    </xf>
    <xf numFmtId="170" fontId="77" fillId="69" borderId="0" xfId="0" applyNumberFormat="1" applyFont="1" applyFill="1" applyAlignment="1">
      <alignment horizontal="center" vertical="top" wrapText="1"/>
    </xf>
    <xf numFmtId="170" fontId="77" fillId="69" borderId="0" xfId="0" applyNumberFormat="1" applyFont="1" applyFill="1" applyAlignment="1">
      <alignment horizontal="right" vertical="top" wrapText="1"/>
    </xf>
    <xf numFmtId="169" fontId="77" fillId="69" borderId="0" xfId="0" applyNumberFormat="1" applyFont="1" applyFill="1" applyAlignment="1">
      <alignment horizontal="left" vertical="top"/>
    </xf>
    <xf numFmtId="0" fontId="77" fillId="69" borderId="0" xfId="0" applyFont="1" applyFill="1"/>
    <xf numFmtId="169" fontId="77" fillId="69" borderId="0" xfId="0" applyNumberFormat="1" applyFont="1" applyFill="1" applyAlignment="1">
      <alignment horizontal="right" wrapText="1"/>
    </xf>
    <xf numFmtId="169" fontId="77" fillId="69" borderId="0" xfId="0" applyNumberFormat="1" applyFont="1" applyFill="1" applyAlignment="1">
      <alignment horizontal="right" vertical="top" wrapText="1"/>
    </xf>
    <xf numFmtId="0" fontId="81" fillId="69" borderId="0" xfId="0" applyFont="1" applyFill="1" applyAlignment="1">
      <alignment vertical="top" wrapText="1"/>
    </xf>
    <xf numFmtId="169" fontId="3" fillId="69" borderId="0" xfId="0" applyNumberFormat="1" applyFont="1" applyFill="1" applyAlignment="1">
      <alignment horizontal="left"/>
    </xf>
    <xf numFmtId="0" fontId="77" fillId="69" borderId="0" xfId="0" applyFont="1" applyFill="1" applyAlignment="1">
      <alignment wrapText="1"/>
    </xf>
    <xf numFmtId="169" fontId="3" fillId="69" borderId="0" xfId="0" applyNumberFormat="1" applyFont="1" applyFill="1" applyAlignment="1">
      <alignment horizontal="right" wrapText="1"/>
    </xf>
    <xf numFmtId="169" fontId="3" fillId="69" borderId="0" xfId="0" applyNumberFormat="1" applyFont="1" applyFill="1" applyAlignment="1">
      <alignment horizontal="left" vertical="top"/>
    </xf>
    <xf numFmtId="169" fontId="3" fillId="69" borderId="0" xfId="0" applyNumberFormat="1" applyFont="1" applyFill="1" applyAlignment="1">
      <alignment horizontal="right" vertical="top" wrapText="1"/>
    </xf>
    <xf numFmtId="169" fontId="77" fillId="69" borderId="0" xfId="0" applyNumberFormat="1" applyFont="1" applyFill="1" applyAlignment="1">
      <alignment horizontal="left"/>
    </xf>
    <xf numFmtId="169" fontId="77" fillId="69" borderId="0" xfId="0" quotePrefix="1" applyNumberFormat="1" applyFont="1" applyFill="1" applyAlignment="1">
      <alignment horizontal="right" wrapText="1"/>
    </xf>
    <xf numFmtId="169" fontId="77" fillId="69" borderId="0" xfId="0" quotePrefix="1" applyNumberFormat="1" applyFont="1" applyFill="1" applyAlignment="1">
      <alignment horizontal="right" vertical="top" wrapText="1"/>
    </xf>
    <xf numFmtId="0" fontId="77" fillId="69" borderId="0" xfId="0" applyFont="1" applyFill="1" applyAlignment="1">
      <alignment horizontal="left" wrapText="1"/>
    </xf>
    <xf numFmtId="169" fontId="3" fillId="69" borderId="0" xfId="0" quotePrefix="1" applyNumberFormat="1" applyFont="1" applyFill="1" applyAlignment="1">
      <alignment horizontal="right" wrapText="1"/>
    </xf>
    <xf numFmtId="169" fontId="3" fillId="69" borderId="0" xfId="0" quotePrefix="1" applyNumberFormat="1" applyFont="1" applyFill="1" applyAlignment="1">
      <alignment horizontal="right" vertical="top" wrapText="1"/>
    </xf>
    <xf numFmtId="0" fontId="3" fillId="69" borderId="0" xfId="0" applyFont="1" applyFill="1" applyAlignment="1">
      <alignment horizontal="left" vertical="top" wrapText="1"/>
    </xf>
    <xf numFmtId="0" fontId="3" fillId="69" borderId="0" xfId="0" applyFont="1" applyFill="1" applyAlignment="1">
      <alignment horizontal="left" vertical="top"/>
    </xf>
    <xf numFmtId="169" fontId="3" fillId="69" borderId="0" xfId="0" applyNumberFormat="1" applyFont="1" applyFill="1" applyAlignment="1">
      <alignment horizontal="center" vertical="top" wrapText="1"/>
    </xf>
    <xf numFmtId="169" fontId="3" fillId="69" borderId="33" xfId="0" applyNumberFormat="1" applyFont="1" applyFill="1" applyBorder="1" applyAlignment="1">
      <alignment horizontal="left" vertical="top"/>
    </xf>
    <xf numFmtId="0" fontId="3" fillId="69" borderId="33" xfId="0" applyFont="1" applyFill="1" applyBorder="1" applyAlignment="1">
      <alignment vertical="top" wrapText="1"/>
    </xf>
    <xf numFmtId="169" fontId="3" fillId="69" borderId="33" xfId="0" applyNumberFormat="1" applyFont="1" applyFill="1" applyBorder="1" applyAlignment="1">
      <alignment horizontal="center" vertical="top" wrapText="1"/>
    </xf>
    <xf numFmtId="169" fontId="3" fillId="69" borderId="33" xfId="0" applyNumberFormat="1" applyFont="1" applyFill="1" applyBorder="1" applyAlignment="1">
      <alignment horizontal="right" vertical="top" wrapText="1"/>
    </xf>
    <xf numFmtId="176" fontId="3" fillId="69" borderId="0" xfId="0" quotePrefix="1" applyNumberFormat="1" applyFont="1" applyFill="1" applyAlignment="1">
      <alignment horizontal="right" wrapText="1"/>
    </xf>
    <xf numFmtId="176" fontId="3" fillId="69" borderId="0" xfId="0" quotePrefix="1" applyNumberFormat="1" applyFont="1" applyFill="1" applyAlignment="1">
      <alignment horizontal="right" vertical="top" wrapText="1"/>
    </xf>
    <xf numFmtId="176" fontId="3" fillId="69" borderId="0" xfId="0" applyNumberFormat="1" applyFont="1" applyFill="1" applyAlignment="1">
      <alignment horizontal="right" vertical="top" wrapText="1"/>
    </xf>
    <xf numFmtId="169" fontId="3" fillId="69" borderId="0" xfId="0" applyNumberFormat="1" applyFont="1" applyFill="1" applyAlignment="1">
      <alignment vertical="top"/>
    </xf>
    <xf numFmtId="169" fontId="77" fillId="69" borderId="0" xfId="0" applyNumberFormat="1" applyFont="1" applyFill="1" applyAlignment="1">
      <alignment horizontal="center" wrapText="1"/>
    </xf>
    <xf numFmtId="169" fontId="77" fillId="69" borderId="33" xfId="0" applyNumberFormat="1" applyFont="1" applyFill="1" applyBorder="1" applyAlignment="1">
      <alignment horizontal="center" vertical="top" wrapText="1"/>
    </xf>
    <xf numFmtId="169" fontId="77" fillId="69" borderId="33" xfId="0" applyNumberFormat="1" applyFont="1" applyFill="1" applyBorder="1" applyAlignment="1">
      <alignment horizontal="right" vertical="top" wrapText="1"/>
    </xf>
    <xf numFmtId="169" fontId="77" fillId="69" borderId="0" xfId="0" applyNumberFormat="1" applyFont="1" applyFill="1" applyAlignment="1">
      <alignment horizontal="center" vertical="top" wrapText="1"/>
    </xf>
    <xf numFmtId="0" fontId="3" fillId="69" borderId="33" xfId="0" applyFont="1" applyFill="1" applyBorder="1" applyAlignment="1">
      <alignment horizontal="left" vertical="top" wrapText="1"/>
    </xf>
    <xf numFmtId="0" fontId="3" fillId="69" borderId="0" xfId="0" applyFont="1" applyFill="1" applyAlignment="1">
      <alignment vertical="top" wrapText="1"/>
    </xf>
    <xf numFmtId="0" fontId="77" fillId="69" borderId="35" xfId="0" applyFont="1" applyFill="1" applyBorder="1" applyAlignment="1">
      <alignment horizontal="left"/>
    </xf>
    <xf numFmtId="169" fontId="77" fillId="69" borderId="35" xfId="0" applyNumberFormat="1" applyFont="1" applyFill="1" applyBorder="1" applyAlignment="1">
      <alignment horizontal="center" wrapText="1"/>
    </xf>
    <xf numFmtId="169" fontId="77" fillId="69" borderId="35" xfId="0" applyNumberFormat="1" applyFont="1" applyFill="1" applyBorder="1" applyAlignment="1">
      <alignment horizontal="right" wrapText="1"/>
    </xf>
    <xf numFmtId="170" fontId="3" fillId="69" borderId="33" xfId="0" applyNumberFormat="1" applyFont="1" applyFill="1" applyBorder="1" applyAlignment="1">
      <alignment horizontal="center" vertical="top" wrapText="1"/>
    </xf>
    <xf numFmtId="170" fontId="3" fillId="69" borderId="33" xfId="0" applyNumberFormat="1" applyFont="1" applyFill="1" applyBorder="1" applyAlignment="1">
      <alignment horizontal="right" vertical="top" wrapText="1"/>
    </xf>
    <xf numFmtId="170" fontId="3" fillId="69" borderId="0" xfId="0" applyNumberFormat="1" applyFont="1" applyFill="1" applyAlignment="1">
      <alignment horizontal="center" vertical="top" wrapText="1"/>
    </xf>
    <xf numFmtId="170" fontId="3" fillId="69" borderId="0" xfId="0" applyNumberFormat="1" applyFont="1" applyFill="1" applyAlignment="1">
      <alignment horizontal="right" vertical="top" wrapText="1"/>
    </xf>
    <xf numFmtId="0" fontId="77" fillId="69" borderId="0" xfId="0" applyFont="1" applyFill="1" applyAlignment="1">
      <alignment horizontal="center" vertical="center" wrapText="1"/>
    </xf>
    <xf numFmtId="0" fontId="3" fillId="69" borderId="0" xfId="0" applyFont="1" applyFill="1" applyAlignment="1">
      <alignment vertical="center"/>
    </xf>
    <xf numFmtId="170" fontId="3" fillId="69" borderId="0" xfId="0" applyNumberFormat="1" applyFont="1" applyFill="1" applyAlignment="1">
      <alignment horizontal="center" vertical="center" wrapText="1"/>
    </xf>
    <xf numFmtId="170" fontId="3" fillId="69" borderId="0" xfId="0" applyNumberFormat="1" applyFont="1" applyFill="1" applyAlignment="1">
      <alignment horizontal="right" vertical="center" wrapText="1"/>
    </xf>
    <xf numFmtId="0" fontId="77" fillId="69" borderId="0" xfId="0" applyFont="1" applyFill="1" applyAlignment="1">
      <alignment horizontal="left" vertical="center"/>
    </xf>
    <xf numFmtId="0" fontId="77" fillId="69" borderId="0" xfId="0" applyFont="1" applyFill="1" applyAlignment="1">
      <alignment horizontal="left" vertical="center" wrapText="1"/>
    </xf>
    <xf numFmtId="0" fontId="79" fillId="69" borderId="0" xfId="0" applyFont="1" applyFill="1" applyAlignment="1">
      <alignment horizontal="left" vertical="center"/>
    </xf>
    <xf numFmtId="170" fontId="77" fillId="69" borderId="0" xfId="0" applyNumberFormat="1" applyFont="1" applyFill="1" applyAlignment="1">
      <alignment horizontal="center" vertical="center"/>
    </xf>
    <xf numFmtId="170" fontId="77" fillId="69" borderId="0" xfId="0" applyNumberFormat="1" applyFont="1" applyFill="1" applyAlignment="1">
      <alignment horizontal="right" vertical="center"/>
    </xf>
    <xf numFmtId="0" fontId="80" fillId="69" borderId="0" xfId="0" applyFont="1" applyFill="1" applyAlignment="1">
      <alignment horizontal="left" vertical="top"/>
    </xf>
    <xf numFmtId="169" fontId="3" fillId="69" borderId="0" xfId="0" applyNumberFormat="1" applyFont="1" applyFill="1" applyAlignment="1">
      <alignment horizontal="center" wrapText="1"/>
    </xf>
    <xf numFmtId="176" fontId="3" fillId="69" borderId="0" xfId="0" quotePrefix="1" applyNumberFormat="1" applyFont="1" applyFill="1" applyAlignment="1">
      <alignment horizontal="center" wrapText="1"/>
    </xf>
    <xf numFmtId="176" fontId="3" fillId="69" borderId="0" xfId="0" quotePrefix="1" applyNumberFormat="1" applyFont="1" applyFill="1" applyAlignment="1">
      <alignment horizontal="center" vertical="top" wrapText="1"/>
    </xf>
    <xf numFmtId="176" fontId="3" fillId="69" borderId="0" xfId="0" applyNumberFormat="1" applyFont="1" applyFill="1" applyAlignment="1">
      <alignment horizontal="center" vertical="top" wrapText="1"/>
    </xf>
    <xf numFmtId="169" fontId="3" fillId="69" borderId="0" xfId="0" applyNumberFormat="1" applyFont="1" applyFill="1" applyAlignment="1">
      <alignment horizontal="center" vertical="top"/>
    </xf>
    <xf numFmtId="169" fontId="3" fillId="69" borderId="0" xfId="0" quotePrefix="1" applyNumberFormat="1" applyFont="1" applyFill="1" applyAlignment="1">
      <alignment horizontal="center" vertical="top" wrapText="1"/>
    </xf>
    <xf numFmtId="169" fontId="3" fillId="69" borderId="0" xfId="0" quotePrefix="1" applyNumberFormat="1" applyFont="1" applyFill="1" applyAlignment="1">
      <alignment horizontal="center" wrapText="1"/>
    </xf>
    <xf numFmtId="0" fontId="3" fillId="69" borderId="0" xfId="0" applyFont="1" applyFill="1"/>
    <xf numFmtId="0" fontId="3" fillId="69" borderId="0" xfId="0" applyFont="1" applyFill="1" applyAlignment="1">
      <alignment wrapText="1"/>
    </xf>
    <xf numFmtId="0" fontId="81" fillId="69" borderId="0" xfId="0" applyFont="1" applyFill="1" applyAlignment="1">
      <alignment vertical="top"/>
    </xf>
    <xf numFmtId="169" fontId="3" fillId="69" borderId="0" xfId="0" applyNumberFormat="1" applyFont="1" applyFill="1" applyAlignment="1">
      <alignment horizontal="center"/>
    </xf>
    <xf numFmtId="169" fontId="3" fillId="69" borderId="33" xfId="0" applyNumberFormat="1" applyFont="1" applyFill="1" applyBorder="1" applyAlignment="1">
      <alignment horizontal="center" wrapText="1"/>
    </xf>
    <xf numFmtId="176" fontId="3" fillId="69" borderId="0" xfId="0" applyNumberFormat="1" applyFont="1" applyFill="1" applyAlignment="1">
      <alignment horizontal="center" wrapText="1"/>
    </xf>
    <xf numFmtId="169" fontId="3" fillId="69" borderId="0" xfId="0" applyNumberFormat="1" applyFont="1" applyFill="1" applyAlignment="1">
      <alignment horizontal="right"/>
    </xf>
    <xf numFmtId="169" fontId="3" fillId="69" borderId="0" xfId="0" quotePrefix="1" applyNumberFormat="1" applyFont="1" applyFill="1" applyAlignment="1">
      <alignment horizontal="right"/>
    </xf>
    <xf numFmtId="169" fontId="3" fillId="69" borderId="33" xfId="0" applyNumberFormat="1" applyFont="1" applyFill="1" applyBorder="1" applyAlignment="1">
      <alignment horizontal="center"/>
    </xf>
    <xf numFmtId="176" fontId="3" fillId="69" borderId="0" xfId="0" quotePrefix="1" applyNumberFormat="1" applyFont="1" applyFill="1" applyAlignment="1">
      <alignment horizontal="center"/>
    </xf>
    <xf numFmtId="176" fontId="3" fillId="69" borderId="0" xfId="0" applyNumberFormat="1" applyFont="1" applyFill="1" applyAlignment="1">
      <alignment horizontal="center"/>
    </xf>
    <xf numFmtId="169" fontId="3" fillId="69" borderId="0" xfId="0" quotePrefix="1" applyNumberFormat="1" applyFont="1" applyFill="1" applyAlignment="1">
      <alignment horizontal="center"/>
    </xf>
    <xf numFmtId="170" fontId="3" fillId="69" borderId="0" xfId="0" applyNumberFormat="1" applyFont="1" applyFill="1" applyAlignment="1">
      <alignment horizontal="center"/>
    </xf>
    <xf numFmtId="170" fontId="3" fillId="69" borderId="33" xfId="0" applyNumberFormat="1" applyFont="1" applyFill="1" applyBorder="1" applyAlignment="1">
      <alignment horizontal="center"/>
    </xf>
    <xf numFmtId="0" fontId="79" fillId="69" borderId="0" xfId="0" applyFont="1" applyFill="1" applyAlignment="1">
      <alignment horizontal="left"/>
    </xf>
    <xf numFmtId="170" fontId="3" fillId="69" borderId="33" xfId="0" applyNumberFormat="1" applyFont="1" applyFill="1" applyBorder="1" applyAlignment="1">
      <alignment horizontal="center" wrapText="1"/>
    </xf>
    <xf numFmtId="0" fontId="77" fillId="69" borderId="2" xfId="0" applyFont="1" applyFill="1" applyBorder="1" applyAlignment="1">
      <alignment horizontal="left"/>
    </xf>
    <xf numFmtId="169" fontId="3" fillId="69" borderId="2" xfId="0" quotePrefix="1" applyNumberFormat="1" applyFont="1" applyFill="1" applyBorder="1" applyAlignment="1">
      <alignment horizontal="right" wrapText="1"/>
    </xf>
    <xf numFmtId="169" fontId="3" fillId="69" borderId="33" xfId="0" quotePrefix="1" applyNumberFormat="1" applyFont="1" applyFill="1" applyBorder="1" applyAlignment="1">
      <alignment horizontal="center" vertical="top" wrapText="1"/>
    </xf>
    <xf numFmtId="169" fontId="3" fillId="69" borderId="33" xfId="0" quotePrefix="1" applyNumberFormat="1" applyFont="1" applyFill="1" applyBorder="1" applyAlignment="1">
      <alignment horizontal="right" vertical="top" wrapText="1"/>
    </xf>
    <xf numFmtId="169" fontId="3" fillId="69" borderId="0" xfId="0" applyNumberFormat="1" applyFont="1" applyFill="1" applyAlignment="1">
      <alignment horizontal="left" vertical="top" wrapText="1"/>
    </xf>
    <xf numFmtId="170" fontId="3" fillId="69" borderId="0" xfId="0" applyNumberFormat="1" applyFont="1" applyFill="1" applyAlignment="1">
      <alignment horizontal="right" vertical="top"/>
    </xf>
    <xf numFmtId="0" fontId="77" fillId="69" borderId="0" xfId="0" applyFont="1" applyFill="1" applyAlignment="1">
      <alignment vertical="center" wrapText="1"/>
    </xf>
    <xf numFmtId="4" fontId="81" fillId="0" borderId="0" xfId="0" applyNumberFormat="1" applyFont="1" applyAlignment="1">
      <alignment vertical="top"/>
    </xf>
    <xf numFmtId="4" fontId="81" fillId="69" borderId="33" xfId="0" applyNumberFormat="1" applyFont="1" applyFill="1" applyBorder="1" applyAlignment="1">
      <alignment vertical="top"/>
    </xf>
    <xf numFmtId="180" fontId="77" fillId="69" borderId="0" xfId="0" applyNumberFormat="1" applyFont="1" applyFill="1" applyAlignment="1">
      <alignment horizontal="center"/>
    </xf>
    <xf numFmtId="180" fontId="3" fillId="69" borderId="0" xfId="0" applyNumberFormat="1" applyFont="1" applyFill="1" applyAlignment="1">
      <alignment horizontal="center" wrapText="1"/>
    </xf>
    <xf numFmtId="180" fontId="3" fillId="69" borderId="0" xfId="0" applyNumberFormat="1" applyFont="1" applyFill="1" applyAlignment="1">
      <alignment horizontal="center" vertical="top" wrapText="1"/>
    </xf>
    <xf numFmtId="180" fontId="3" fillId="69" borderId="0" xfId="0" applyNumberFormat="1" applyFont="1" applyFill="1" applyAlignment="1">
      <alignment horizontal="center" vertical="center" wrapText="1"/>
    </xf>
    <xf numFmtId="0" fontId="3" fillId="69" borderId="0" xfId="0" applyFont="1" applyFill="1" applyAlignment="1">
      <alignment vertical="center" wrapText="1"/>
    </xf>
    <xf numFmtId="0" fontId="3" fillId="69" borderId="0" xfId="0" applyFont="1" applyFill="1" applyAlignment="1">
      <alignment horizontal="center" wrapText="1"/>
    </xf>
    <xf numFmtId="180" fontId="3" fillId="69" borderId="0" xfId="0" applyNumberFormat="1" applyFont="1" applyFill="1" applyAlignment="1">
      <alignment horizontal="center"/>
    </xf>
    <xf numFmtId="180" fontId="3" fillId="69" borderId="0" xfId="0" applyNumberFormat="1" applyFont="1" applyFill="1" applyAlignment="1">
      <alignment horizontal="center" vertical="top"/>
    </xf>
    <xf numFmtId="0" fontId="77" fillId="69" borderId="0" xfId="0" applyFont="1" applyFill="1" applyAlignment="1">
      <alignment horizontal="center"/>
    </xf>
    <xf numFmtId="0" fontId="77" fillId="69" borderId="0" xfId="0" applyFont="1" applyFill="1" applyAlignment="1">
      <alignment horizontal="center" wrapText="1"/>
    </xf>
    <xf numFmtId="0" fontId="81" fillId="69" borderId="0" xfId="0" applyFont="1" applyFill="1" applyAlignment="1">
      <alignment horizontal="center" vertical="top" wrapText="1"/>
    </xf>
    <xf numFmtId="169" fontId="77" fillId="69" borderId="0" xfId="0" applyNumberFormat="1" applyFont="1" applyFill="1" applyAlignment="1">
      <alignment vertical="top"/>
    </xf>
    <xf numFmtId="169" fontId="3" fillId="69" borderId="0" xfId="0" applyNumberFormat="1" applyFont="1" applyFill="1"/>
    <xf numFmtId="0" fontId="3" fillId="69" borderId="2" xfId="0" applyFont="1" applyFill="1" applyBorder="1"/>
    <xf numFmtId="169" fontId="3" fillId="69"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69" borderId="0" xfId="0" applyNumberFormat="1" applyFont="1" applyFill="1" applyAlignment="1">
      <alignment horizontal="right"/>
    </xf>
    <xf numFmtId="179" fontId="3" fillId="69" borderId="0" xfId="0" applyNumberFormat="1" applyFont="1" applyFill="1" applyAlignment="1">
      <alignment horizontal="center"/>
    </xf>
    <xf numFmtId="169" fontId="3" fillId="69" borderId="33" xfId="0" applyNumberFormat="1" applyFont="1" applyFill="1" applyBorder="1" applyAlignment="1">
      <alignment horizontal="right"/>
    </xf>
    <xf numFmtId="170" fontId="3" fillId="69" borderId="0" xfId="0" applyNumberFormat="1" applyFont="1" applyFill="1" applyAlignment="1">
      <alignment horizontal="right"/>
    </xf>
    <xf numFmtId="170" fontId="3" fillId="69" borderId="33" xfId="0" applyNumberFormat="1" applyFont="1" applyFill="1" applyBorder="1" applyAlignment="1">
      <alignment horizontal="right"/>
    </xf>
    <xf numFmtId="169" fontId="3" fillId="69" borderId="0" xfId="0" applyNumberFormat="1" applyFont="1" applyFill="1" applyAlignment="1">
      <alignment horizontal="right" vertical="top"/>
    </xf>
    <xf numFmtId="169" fontId="77" fillId="69" borderId="0" xfId="0" applyNumberFormat="1" applyFont="1" applyFill="1" applyAlignment="1">
      <alignment horizontal="right" vertical="top"/>
    </xf>
    <xf numFmtId="169" fontId="77" fillId="69" borderId="0" xfId="0" applyNumberFormat="1" applyFont="1" applyFill="1" applyAlignment="1">
      <alignment horizontal="right"/>
    </xf>
    <xf numFmtId="3" fontId="3" fillId="69" borderId="0" xfId="0" applyNumberFormat="1" applyFont="1" applyFill="1" applyAlignment="1">
      <alignment horizontal="right" vertical="top"/>
    </xf>
    <xf numFmtId="4" fontId="81" fillId="69" borderId="0" xfId="0" applyNumberFormat="1" applyFont="1" applyFill="1" applyAlignment="1">
      <alignment vertical="top"/>
    </xf>
    <xf numFmtId="180" fontId="81" fillId="69" borderId="0" xfId="0" applyNumberFormat="1" applyFont="1" applyFill="1" applyAlignment="1">
      <alignment vertical="top" wrapText="1"/>
    </xf>
    <xf numFmtId="180" fontId="81" fillId="69" borderId="0" xfId="0" applyNumberFormat="1" applyFont="1" applyFill="1" applyAlignment="1">
      <alignment vertical="top"/>
    </xf>
    <xf numFmtId="169" fontId="3" fillId="69" borderId="33" xfId="0" applyNumberFormat="1" applyFont="1" applyFill="1" applyBorder="1" applyAlignment="1">
      <alignment horizontal="right" wrapText="1"/>
    </xf>
    <xf numFmtId="169" fontId="77" fillId="69" borderId="33" xfId="0" applyNumberFormat="1" applyFont="1" applyFill="1" applyBorder="1" applyAlignment="1">
      <alignment horizontal="center" wrapText="1"/>
    </xf>
    <xf numFmtId="3" fontId="77" fillId="69" borderId="0" xfId="0" applyNumberFormat="1" applyFont="1" applyFill="1" applyAlignment="1">
      <alignment horizontal="right"/>
    </xf>
    <xf numFmtId="3" fontId="77" fillId="69" borderId="0" xfId="0" applyNumberFormat="1" applyFont="1" applyFill="1" applyAlignment="1">
      <alignment vertical="top"/>
    </xf>
    <xf numFmtId="3" fontId="3" fillId="69" borderId="0" xfId="0" applyNumberFormat="1" applyFont="1" applyFill="1"/>
    <xf numFmtId="3" fontId="3" fillId="69" borderId="0" xfId="0" applyNumberFormat="1" applyFont="1" applyFill="1" applyAlignment="1">
      <alignment vertical="top"/>
    </xf>
    <xf numFmtId="170" fontId="90" fillId="69" borderId="0" xfId="0" applyNumberFormat="1" applyFont="1" applyFill="1" applyAlignment="1">
      <alignment horizontal="right" vertical="center" wrapText="1"/>
    </xf>
    <xf numFmtId="0" fontId="81" fillId="69" borderId="0" xfId="0" applyFont="1" applyFill="1" applyAlignment="1">
      <alignment vertical="center"/>
    </xf>
    <xf numFmtId="180" fontId="3" fillId="69" borderId="0" xfId="0" applyNumberFormat="1" applyFont="1" applyFill="1" applyAlignment="1">
      <alignment horizontal="right" vertical="center" wrapText="1"/>
    </xf>
    <xf numFmtId="180" fontId="90" fillId="69" borderId="0" xfId="0" applyNumberFormat="1" applyFont="1" applyFill="1" applyAlignment="1">
      <alignment horizontal="right" vertical="top" wrapText="1"/>
    </xf>
    <xf numFmtId="180" fontId="90" fillId="69" borderId="0" xfId="0" applyNumberFormat="1" applyFont="1" applyFill="1" applyAlignment="1">
      <alignment horizontal="right" wrapText="1"/>
    </xf>
    <xf numFmtId="180" fontId="90" fillId="69" borderId="0" xfId="0" applyNumberFormat="1" applyFont="1" applyFill="1" applyAlignment="1">
      <alignment horizontal="right" vertical="center" wrapText="1"/>
    </xf>
    <xf numFmtId="3" fontId="3" fillId="69" borderId="0" xfId="0" applyNumberFormat="1" applyFont="1" applyFill="1" applyAlignment="1">
      <alignment horizontal="right" vertical="center"/>
    </xf>
    <xf numFmtId="0" fontId="77" fillId="69" borderId="0" xfId="0" applyFont="1" applyFill="1" applyAlignment="1">
      <alignment vertical="center"/>
    </xf>
    <xf numFmtId="3" fontId="77" fillId="69" borderId="0" xfId="0" applyNumberFormat="1" applyFont="1" applyFill="1" applyAlignment="1">
      <alignment horizontal="right" vertical="center"/>
    </xf>
    <xf numFmtId="169" fontId="3" fillId="69" borderId="0" xfId="0" applyNumberFormat="1" applyFont="1" applyFill="1" applyAlignment="1">
      <alignment horizontal="right" vertical="center"/>
    </xf>
    <xf numFmtId="169" fontId="77" fillId="69" borderId="0" xfId="0" applyNumberFormat="1" applyFont="1" applyFill="1" applyAlignment="1">
      <alignment horizontal="right" vertical="center"/>
    </xf>
    <xf numFmtId="169" fontId="77" fillId="69" borderId="0" xfId="0" applyNumberFormat="1" applyFont="1" applyFill="1" applyAlignment="1">
      <alignment horizontal="center" vertical="center" wrapText="1"/>
    </xf>
    <xf numFmtId="0" fontId="79" fillId="69" borderId="0" xfId="0" applyFont="1" applyFill="1" applyAlignment="1">
      <alignment horizontal="center" vertical="center"/>
    </xf>
    <xf numFmtId="0" fontId="80" fillId="69" borderId="0" xfId="0" applyFont="1" applyFill="1" applyAlignment="1">
      <alignment horizontal="center" vertical="top"/>
    </xf>
    <xf numFmtId="0" fontId="77" fillId="69" borderId="33" xfId="0" applyFont="1" applyFill="1" applyBorder="1" applyAlignment="1">
      <alignment horizontal="center" vertical="top"/>
    </xf>
    <xf numFmtId="0" fontId="77" fillId="69" borderId="0" xfId="0" applyFont="1" applyFill="1" applyAlignment="1">
      <alignment horizontal="center" vertical="top"/>
    </xf>
    <xf numFmtId="49" fontId="77" fillId="69" borderId="0" xfId="0" quotePrefix="1" applyNumberFormat="1" applyFont="1" applyFill="1" applyAlignment="1">
      <alignment horizontal="center"/>
    </xf>
    <xf numFmtId="49" fontId="81" fillId="69" borderId="0" xfId="0" quotePrefix="1" applyNumberFormat="1" applyFont="1" applyFill="1" applyAlignment="1">
      <alignment horizontal="center" vertical="top"/>
    </xf>
    <xf numFmtId="0" fontId="81" fillId="69" borderId="0" xfId="0" applyFont="1" applyFill="1" applyAlignment="1">
      <alignment horizontal="center" vertical="top"/>
    </xf>
    <xf numFmtId="0" fontId="3" fillId="69" borderId="33" xfId="0" applyFont="1" applyFill="1" applyBorder="1" applyAlignment="1">
      <alignment horizontal="center" vertical="top"/>
    </xf>
    <xf numFmtId="0" fontId="77" fillId="69" borderId="35" xfId="0" applyFont="1" applyFill="1" applyBorder="1" applyAlignment="1">
      <alignment horizontal="center"/>
    </xf>
    <xf numFmtId="169" fontId="3" fillId="69" borderId="0" xfId="0" applyNumberFormat="1" applyFont="1" applyFill="1" applyAlignment="1">
      <alignment horizontal="left" vertical="center"/>
    </xf>
    <xf numFmtId="169" fontId="3" fillId="69"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69" borderId="0" xfId="0" applyNumberFormat="1" applyFont="1" applyFill="1" applyAlignment="1">
      <alignment horizontal="center" vertical="center" wrapText="1"/>
    </xf>
    <xf numFmtId="3" fontId="3" fillId="69" borderId="0" xfId="0" quotePrefix="1" applyNumberFormat="1" applyFont="1" applyFill="1" applyAlignment="1">
      <alignment horizontal="right" vertical="center"/>
    </xf>
    <xf numFmtId="170" fontId="91" fillId="69" borderId="0" xfId="0" applyNumberFormat="1" applyFont="1" applyFill="1" applyAlignment="1">
      <alignment horizontal="right" wrapText="1"/>
    </xf>
    <xf numFmtId="170" fontId="91" fillId="69" borderId="33" xfId="0" applyNumberFormat="1" applyFont="1" applyFill="1" applyBorder="1" applyAlignment="1">
      <alignment horizontal="right" vertical="top" wrapText="1"/>
    </xf>
    <xf numFmtId="0" fontId="89" fillId="69" borderId="0" xfId="0" applyFont="1" applyFill="1" applyAlignment="1">
      <alignment horizontal="left" vertical="top"/>
    </xf>
    <xf numFmtId="170" fontId="91" fillId="69" borderId="0" xfId="0" applyNumberFormat="1" applyFont="1" applyFill="1" applyAlignment="1">
      <alignment horizontal="right" vertical="top" wrapText="1"/>
    </xf>
    <xf numFmtId="169" fontId="90" fillId="69" borderId="33" xfId="0" applyNumberFormat="1" applyFont="1" applyFill="1" applyBorder="1" applyAlignment="1">
      <alignment horizontal="center" vertical="top" wrapText="1"/>
    </xf>
    <xf numFmtId="169" fontId="90" fillId="69" borderId="33" xfId="0" applyNumberFormat="1" applyFont="1" applyFill="1" applyBorder="1" applyAlignment="1">
      <alignment horizontal="right" vertical="top" wrapText="1"/>
    </xf>
    <xf numFmtId="169" fontId="91" fillId="69" borderId="33" xfId="0" applyNumberFormat="1" applyFont="1" applyFill="1" applyBorder="1" applyAlignment="1">
      <alignment horizontal="center" vertical="top" wrapText="1"/>
    </xf>
    <xf numFmtId="169" fontId="91" fillId="69" borderId="0" xfId="0" applyNumberFormat="1" applyFont="1" applyFill="1" applyAlignment="1">
      <alignment horizontal="center" vertical="top" wrapText="1"/>
    </xf>
    <xf numFmtId="170" fontId="90" fillId="69" borderId="0" xfId="0" applyNumberFormat="1" applyFont="1" applyFill="1" applyAlignment="1">
      <alignment horizontal="right" vertical="top" wrapText="1"/>
    </xf>
    <xf numFmtId="0" fontId="91" fillId="69" borderId="0" xfId="0" applyFont="1" applyFill="1" applyAlignment="1">
      <alignment horizontal="left"/>
    </xf>
    <xf numFmtId="180" fontId="91" fillId="69" borderId="0" xfId="0" applyNumberFormat="1" applyFont="1" applyFill="1" applyAlignment="1">
      <alignment horizontal="right"/>
    </xf>
    <xf numFmtId="180" fontId="89" fillId="69" borderId="0" xfId="0" applyNumberFormat="1" applyFont="1" applyFill="1" applyAlignment="1">
      <alignment horizontal="right" vertical="center"/>
    </xf>
    <xf numFmtId="180" fontId="90" fillId="69" borderId="0" xfId="0" applyNumberFormat="1" applyFont="1" applyFill="1" applyAlignment="1">
      <alignment horizontal="right"/>
    </xf>
    <xf numFmtId="180" fontId="90"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wrapText="1"/>
    </xf>
    <xf numFmtId="180" fontId="91"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vertical="top" wrapText="1"/>
    </xf>
    <xf numFmtId="169" fontId="77" fillId="69" borderId="0" xfId="0" applyNumberFormat="1" applyFont="1" applyFill="1" applyAlignment="1">
      <alignment horizontal="left" vertical="center"/>
    </xf>
    <xf numFmtId="169" fontId="77" fillId="69" borderId="0" xfId="0" applyNumberFormat="1" applyFont="1" applyFill="1" applyAlignment="1">
      <alignment horizontal="right" vertical="center" wrapText="1"/>
    </xf>
    <xf numFmtId="169" fontId="77" fillId="69" borderId="0" xfId="0" quotePrefix="1" applyNumberFormat="1" applyFont="1" applyFill="1" applyAlignment="1">
      <alignment horizontal="right" vertical="center" wrapText="1"/>
    </xf>
    <xf numFmtId="180" fontId="3" fillId="69" borderId="0" xfId="0" applyNumberFormat="1" applyFont="1" applyFill="1" applyAlignment="1">
      <alignment horizontal="right" vertical="center"/>
    </xf>
    <xf numFmtId="169" fontId="77" fillId="69" borderId="0" xfId="0" applyNumberFormat="1" applyFont="1" applyFill="1" applyAlignment="1">
      <alignment horizontal="center" vertical="center"/>
    </xf>
    <xf numFmtId="169" fontId="3" fillId="69" borderId="0" xfId="0" quotePrefix="1" applyNumberFormat="1" applyFont="1" applyFill="1" applyAlignment="1">
      <alignment horizontal="right" vertical="center" wrapText="1"/>
    </xf>
    <xf numFmtId="170" fontId="91" fillId="69" borderId="0" xfId="0" applyNumberFormat="1" applyFont="1" applyFill="1" applyAlignment="1">
      <alignment horizontal="right" vertical="center"/>
    </xf>
    <xf numFmtId="169" fontId="91" fillId="69" borderId="0" xfId="0" applyNumberFormat="1" applyFont="1" applyFill="1" applyAlignment="1">
      <alignment horizontal="center" vertical="center"/>
    </xf>
    <xf numFmtId="0" fontId="81" fillId="69" borderId="33" xfId="0" applyFont="1" applyFill="1" applyBorder="1" applyAlignment="1">
      <alignment vertical="top"/>
    </xf>
    <xf numFmtId="181" fontId="3" fillId="69" borderId="0" xfId="0" applyNumberFormat="1" applyFont="1" applyFill="1" applyAlignment="1">
      <alignment horizontal="center" wrapText="1"/>
    </xf>
    <xf numFmtId="181" fontId="81" fillId="69" borderId="0" xfId="0" applyNumberFormat="1" applyFont="1" applyFill="1" applyAlignment="1">
      <alignment vertical="top" wrapText="1"/>
    </xf>
    <xf numFmtId="181" fontId="3" fillId="69" borderId="0" xfId="0" applyNumberFormat="1" applyFont="1" applyFill="1" applyAlignment="1">
      <alignment horizontal="center" vertical="center" wrapText="1"/>
    </xf>
    <xf numFmtId="180" fontId="3" fillId="69" borderId="0" xfId="0" applyNumberFormat="1" applyFont="1" applyFill="1" applyAlignment="1">
      <alignment horizontal="right"/>
    </xf>
    <xf numFmtId="180" fontId="81" fillId="69" borderId="0" xfId="0" applyNumberFormat="1" applyFont="1" applyFill="1" applyAlignment="1">
      <alignment horizontal="right" vertical="center"/>
    </xf>
    <xf numFmtId="180" fontId="3"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wrapText="1"/>
    </xf>
    <xf numFmtId="180" fontId="77"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vertical="top" wrapText="1"/>
    </xf>
    <xf numFmtId="180" fontId="77" fillId="69" borderId="0" xfId="0" applyNumberFormat="1" applyFont="1" applyFill="1" applyAlignment="1">
      <alignment horizontal="center" vertical="center"/>
    </xf>
    <xf numFmtId="181" fontId="3" fillId="69" borderId="0" xfId="0" applyNumberFormat="1" applyFont="1" applyFill="1" applyAlignment="1">
      <alignment horizontal="center"/>
    </xf>
    <xf numFmtId="181" fontId="3" fillId="69" borderId="0" xfId="0" applyNumberFormat="1" applyFont="1" applyFill="1" applyAlignment="1">
      <alignment horizontal="center" vertical="center"/>
    </xf>
    <xf numFmtId="180" fontId="3" fillId="69" borderId="0" xfId="0" applyNumberFormat="1" applyFont="1" applyFill="1" applyAlignment="1">
      <alignment horizontal="right" vertical="top"/>
    </xf>
    <xf numFmtId="0" fontId="98" fillId="69" borderId="0" xfId="0" applyFont="1" applyFill="1" applyAlignment="1">
      <alignment horizontal="left"/>
    </xf>
    <xf numFmtId="0" fontId="99" fillId="69" borderId="0" xfId="0" applyFont="1" applyFill="1" applyAlignment="1">
      <alignment horizontal="left" vertical="top"/>
    </xf>
    <xf numFmtId="181" fontId="77" fillId="69" borderId="0" xfId="0" applyNumberFormat="1" applyFont="1" applyFill="1" applyAlignment="1">
      <alignment horizontal="center" vertical="center"/>
    </xf>
    <xf numFmtId="0" fontId="77" fillId="69" borderId="0" xfId="0" applyFont="1" applyFill="1" applyAlignment="1">
      <alignment horizontal="left" vertical="top" wrapText="1"/>
    </xf>
    <xf numFmtId="164" fontId="84" fillId="69" borderId="0" xfId="0" applyNumberFormat="1" applyFont="1" applyFill="1" applyAlignment="1">
      <alignment horizontal="right" vertical="center"/>
    </xf>
    <xf numFmtId="182" fontId="84" fillId="69" borderId="0" xfId="0" applyNumberFormat="1" applyFont="1" applyFill="1" applyAlignment="1">
      <alignment horizontal="right" vertical="center"/>
    </xf>
    <xf numFmtId="0" fontId="81" fillId="69" borderId="0" xfId="0" applyFont="1" applyFill="1" applyAlignment="1">
      <alignment horizontal="left" vertical="top" wrapText="1"/>
    </xf>
    <xf numFmtId="0" fontId="3" fillId="0" borderId="0" xfId="0" applyFont="1" applyAlignment="1">
      <alignment horizontal="center" vertical="center"/>
    </xf>
    <xf numFmtId="169" fontId="77" fillId="0" borderId="0" xfId="0" applyNumberFormat="1" applyFont="1" applyAlignment="1">
      <alignment vertical="top"/>
    </xf>
    <xf numFmtId="169" fontId="3" fillId="0" borderId="0" xfId="0" applyNumberFormat="1" applyFont="1"/>
    <xf numFmtId="169" fontId="77" fillId="0" borderId="0" xfId="0" applyNumberFormat="1" applyFont="1"/>
    <xf numFmtId="169" fontId="77" fillId="0" borderId="0" xfId="0" applyNumberFormat="1" applyFont="1" applyAlignment="1">
      <alignment horizontal="center" wrapText="1"/>
    </xf>
    <xf numFmtId="169" fontId="77" fillId="0" borderId="0" xfId="0" applyNumberFormat="1" applyFont="1" applyAlignment="1">
      <alignment horizontal="center" vertical="top" wrapText="1"/>
    </xf>
    <xf numFmtId="169" fontId="77"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169" fontId="3" fillId="0" borderId="0" xfId="0" applyNumberFormat="1" applyFont="1" applyAlignment="1">
      <alignment vertical="top" wrapText="1"/>
    </xf>
    <xf numFmtId="0" fontId="77" fillId="0" borderId="0" xfId="0" applyFont="1" applyAlignment="1">
      <alignment horizontal="center" vertical="center" wrapText="1"/>
    </xf>
    <xf numFmtId="170" fontId="77" fillId="0" borderId="0" xfId="0" applyNumberFormat="1" applyFont="1" applyAlignment="1">
      <alignment horizontal="right" wrapText="1"/>
    </xf>
    <xf numFmtId="170" fontId="77" fillId="0" borderId="0" xfId="0" applyNumberFormat="1" applyFont="1" applyAlignment="1">
      <alignment horizontal="right" vertical="top" wrapText="1"/>
    </xf>
    <xf numFmtId="169" fontId="3" fillId="0" borderId="0" xfId="0" applyNumberFormat="1" applyFont="1" applyAlignment="1">
      <alignment horizontal="center" wrapText="1"/>
    </xf>
    <xf numFmtId="169" fontId="3" fillId="0" borderId="0" xfId="0" applyNumberFormat="1" applyFont="1" applyAlignment="1">
      <alignment horizontal="center"/>
    </xf>
    <xf numFmtId="169" fontId="3" fillId="0" borderId="0" xfId="0" applyNumberFormat="1" applyFont="1" applyAlignment="1">
      <alignment horizontal="center" vertical="top" wrapText="1"/>
    </xf>
    <xf numFmtId="0" fontId="77" fillId="0" borderId="0" xfId="0" applyFont="1"/>
    <xf numFmtId="0" fontId="81" fillId="0" borderId="0" xfId="0" applyFont="1" applyAlignment="1">
      <alignment vertical="top"/>
    </xf>
    <xf numFmtId="0" fontId="81" fillId="0" borderId="0" xfId="0" applyFont="1" applyAlignment="1">
      <alignment horizontal="left" vertical="top" wrapText="1"/>
    </xf>
    <xf numFmtId="169" fontId="90" fillId="0" borderId="0" xfId="0" applyNumberFormat="1" applyFont="1"/>
    <xf numFmtId="169" fontId="91" fillId="0" borderId="0" xfId="0" applyNumberFormat="1" applyFont="1"/>
    <xf numFmtId="169" fontId="90" fillId="0" borderId="0" xfId="0" applyNumberFormat="1" applyFont="1" applyAlignment="1">
      <alignment vertical="center"/>
    </xf>
    <xf numFmtId="169" fontId="90" fillId="0" borderId="0" xfId="0" applyNumberFormat="1" applyFont="1" applyAlignment="1">
      <alignment vertical="top"/>
    </xf>
    <xf numFmtId="0" fontId="90" fillId="0" borderId="0" xfId="0" applyFont="1" applyAlignment="1">
      <alignment vertical="center"/>
    </xf>
    <xf numFmtId="180" fontId="3" fillId="0" borderId="0" xfId="0" applyNumberFormat="1" applyFont="1" applyAlignment="1">
      <alignment horizontal="center" vertical="center"/>
    </xf>
    <xf numFmtId="180" fontId="3" fillId="0" borderId="0" xfId="0" applyNumberFormat="1" applyFont="1"/>
    <xf numFmtId="0" fontId="0" fillId="0" borderId="33" xfId="0" applyBorder="1"/>
    <xf numFmtId="3" fontId="77" fillId="0" borderId="0" xfId="0" applyNumberFormat="1" applyFont="1" applyAlignment="1">
      <alignment vertical="top"/>
    </xf>
    <xf numFmtId="170" fontId="77" fillId="69" borderId="0" xfId="0" applyNumberFormat="1" applyFont="1" applyFill="1" applyAlignment="1">
      <alignment horizontal="center" vertical="center" wrapText="1"/>
    </xf>
    <xf numFmtId="183" fontId="77" fillId="69" borderId="0" xfId="0" applyNumberFormat="1" applyFont="1" applyFill="1" applyAlignment="1">
      <alignment vertical="center"/>
    </xf>
    <xf numFmtId="180" fontId="77" fillId="69" borderId="0" xfId="0" applyNumberFormat="1" applyFont="1" applyFill="1" applyAlignment="1">
      <alignment horizontal="center" vertical="center" wrapText="1"/>
    </xf>
    <xf numFmtId="180" fontId="77" fillId="69" borderId="0" xfId="0" applyNumberFormat="1" applyFont="1" applyFill="1" applyAlignment="1">
      <alignment horizontal="right"/>
    </xf>
    <xf numFmtId="180" fontId="3" fillId="69" borderId="0" xfId="0" applyNumberFormat="1" applyFont="1" applyFill="1" applyAlignment="1">
      <alignment horizontal="right" vertical="top" wrapText="1"/>
    </xf>
    <xf numFmtId="180" fontId="81" fillId="69" borderId="0" xfId="0" applyNumberFormat="1" applyFont="1" applyFill="1" applyAlignment="1">
      <alignment horizontal="right" vertical="top" wrapText="1"/>
    </xf>
    <xf numFmtId="180" fontId="3" fillId="69" borderId="0" xfId="0" applyNumberFormat="1" applyFont="1" applyFill="1" applyAlignment="1">
      <alignment horizontal="right" wrapText="1"/>
    </xf>
    <xf numFmtId="180" fontId="81" fillId="69" borderId="0" xfId="0" applyNumberFormat="1" applyFont="1" applyFill="1" applyAlignment="1">
      <alignment horizontal="right" vertical="top"/>
    </xf>
    <xf numFmtId="180" fontId="77" fillId="69" borderId="0" xfId="0" applyNumberFormat="1" applyFont="1" applyFill="1" applyAlignment="1">
      <alignment horizontal="right" vertical="center"/>
    </xf>
    <xf numFmtId="164" fontId="0" fillId="0" borderId="0" xfId="0" applyNumberFormat="1"/>
    <xf numFmtId="170" fontId="77" fillId="69" borderId="33" xfId="0" applyNumberFormat="1" applyFont="1" applyFill="1" applyBorder="1" applyAlignment="1">
      <alignment horizontal="center" wrapText="1"/>
    </xf>
    <xf numFmtId="170" fontId="77" fillId="69" borderId="33" xfId="0" applyNumberFormat="1" applyFont="1" applyFill="1" applyBorder="1" applyAlignment="1">
      <alignment horizontal="right" wrapText="1"/>
    </xf>
    <xf numFmtId="176" fontId="3" fillId="69" borderId="0" xfId="0" applyNumberFormat="1" applyFont="1" applyFill="1" applyAlignment="1">
      <alignment horizontal="right"/>
    </xf>
    <xf numFmtId="176" fontId="3" fillId="69"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Alignment="1">
      <alignment horizontal="right" vertical="top"/>
    </xf>
    <xf numFmtId="3" fontId="77" fillId="0" borderId="0" xfId="0" applyNumberFormat="1" applyFont="1" applyAlignment="1">
      <alignment vertical="center"/>
    </xf>
    <xf numFmtId="3" fontId="3" fillId="0" borderId="0" xfId="0" applyNumberFormat="1" applyFont="1" applyAlignment="1">
      <alignment vertical="center"/>
    </xf>
    <xf numFmtId="180" fontId="3" fillId="0" borderId="0" xfId="0" applyNumberFormat="1" applyFont="1" applyAlignment="1">
      <alignment vertical="center"/>
    </xf>
    <xf numFmtId="1" fontId="3" fillId="0" borderId="0" xfId="0" applyNumberFormat="1" applyFont="1" applyAlignment="1">
      <alignment vertical="top"/>
    </xf>
    <xf numFmtId="1" fontId="77" fillId="0" borderId="0" xfId="0" applyNumberFormat="1" applyFont="1" applyAlignment="1">
      <alignment vertical="center"/>
    </xf>
    <xf numFmtId="1" fontId="3" fillId="0" borderId="0" xfId="0" applyNumberFormat="1" applyFont="1" applyAlignment="1">
      <alignment vertical="center"/>
    </xf>
    <xf numFmtId="169" fontId="91" fillId="0" borderId="0" xfId="0" applyNumberFormat="1" applyFont="1" applyAlignment="1">
      <alignment vertical="top"/>
    </xf>
    <xf numFmtId="180" fontId="77" fillId="0" borderId="0" xfId="0" applyNumberFormat="1" applyFont="1" applyAlignment="1">
      <alignment vertical="center"/>
    </xf>
    <xf numFmtId="0" fontId="77" fillId="69" borderId="0" xfId="0" applyFont="1" applyFill="1" applyAlignment="1">
      <alignment vertical="top" wrapText="1"/>
    </xf>
    <xf numFmtId="0" fontId="90" fillId="69" borderId="0" xfId="0" applyFont="1" applyFill="1" applyAlignment="1">
      <alignment horizontal="center" vertical="top"/>
    </xf>
    <xf numFmtId="0" fontId="90" fillId="69" borderId="0" xfId="0" applyFont="1" applyFill="1" applyAlignment="1">
      <alignment horizontal="center" vertical="top" wrapText="1"/>
    </xf>
    <xf numFmtId="0" fontId="90" fillId="0" borderId="0" xfId="0" applyFont="1" applyAlignment="1">
      <alignment vertical="top"/>
    </xf>
    <xf numFmtId="0" fontId="90" fillId="0" borderId="0" xfId="0" applyFont="1" applyAlignment="1">
      <alignment horizontal="center" vertical="top"/>
    </xf>
    <xf numFmtId="170" fontId="89" fillId="69" borderId="0" xfId="0" applyNumberFormat="1" applyFont="1" applyFill="1" applyAlignment="1">
      <alignment horizontal="right" vertical="top"/>
    </xf>
    <xf numFmtId="0" fontId="90" fillId="0" borderId="0" xfId="0" applyFont="1" applyAlignment="1">
      <alignment vertical="top" wrapText="1"/>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right" vertical="top" wrapText="1"/>
    </xf>
    <xf numFmtId="169" fontId="3" fillId="70" borderId="0" xfId="0" applyNumberFormat="1" applyFont="1" applyFill="1" applyAlignment="1">
      <alignment vertical="center"/>
    </xf>
    <xf numFmtId="0" fontId="3" fillId="70" borderId="0" xfId="0" applyFont="1" applyFill="1" applyAlignment="1">
      <alignment horizontal="center" vertical="center"/>
    </xf>
    <xf numFmtId="0" fontId="0" fillId="70" borderId="0" xfId="0" applyFill="1"/>
    <xf numFmtId="3" fontId="3" fillId="0" borderId="0" xfId="0" applyNumberFormat="1" applyFont="1" applyAlignment="1">
      <alignment vertical="top"/>
    </xf>
    <xf numFmtId="3" fontId="3" fillId="69" borderId="0" xfId="0" quotePrefix="1" applyNumberFormat="1" applyFont="1" applyFill="1" applyAlignment="1">
      <alignment horizontal="right" vertical="top"/>
    </xf>
    <xf numFmtId="180" fontId="3" fillId="0" borderId="0" xfId="0" applyNumberFormat="1" applyFont="1" applyAlignment="1">
      <alignment vertical="top"/>
    </xf>
    <xf numFmtId="180" fontId="77" fillId="0" borderId="0" xfId="0" applyNumberFormat="1" applyFont="1" applyAlignment="1">
      <alignment vertical="top"/>
    </xf>
    <xf numFmtId="1" fontId="77" fillId="0" borderId="0" xfId="0" applyNumberFormat="1" applyFont="1" applyAlignment="1">
      <alignment vertical="top"/>
    </xf>
    <xf numFmtId="169" fontId="3" fillId="0" borderId="0" xfId="0" applyNumberFormat="1" applyFont="1" applyAlignment="1">
      <alignment wrapText="1"/>
    </xf>
    <xf numFmtId="4" fontId="81" fillId="69" borderId="0" xfId="0" applyNumberFormat="1" applyFont="1" applyFill="1" applyAlignment="1">
      <alignment vertical="center"/>
    </xf>
    <xf numFmtId="166" fontId="3" fillId="69" borderId="0" xfId="1" applyFont="1" applyFill="1" applyAlignment="1">
      <alignment horizontal="right"/>
    </xf>
    <xf numFmtId="184" fontId="84" fillId="69" borderId="0" xfId="0" applyNumberFormat="1" applyFont="1" applyFill="1" applyAlignment="1">
      <alignment horizontal="right" vertical="center"/>
    </xf>
    <xf numFmtId="0" fontId="77" fillId="69" borderId="0" xfId="0" applyFont="1" applyFill="1" applyAlignment="1">
      <alignment horizontal="justify"/>
    </xf>
    <xf numFmtId="0" fontId="81" fillId="69" borderId="0" xfId="0" applyFont="1" applyFill="1" applyAlignment="1">
      <alignment horizontal="justify" vertical="top" wrapText="1"/>
    </xf>
    <xf numFmtId="0" fontId="77" fillId="69" borderId="0" xfId="0" applyFont="1" applyFill="1" applyAlignment="1">
      <alignment horizontal="justify" wrapText="1"/>
    </xf>
    <xf numFmtId="0" fontId="81" fillId="0" borderId="0" xfId="0" applyFont="1" applyAlignment="1">
      <alignment horizontal="justify" vertical="top" wrapText="1"/>
    </xf>
    <xf numFmtId="4" fontId="3" fillId="69" borderId="0" xfId="0" applyNumberFormat="1" applyFont="1" applyFill="1" applyAlignment="1">
      <alignment horizontal="right"/>
    </xf>
    <xf numFmtId="164" fontId="84" fillId="0" borderId="0" xfId="0" applyNumberFormat="1" applyFont="1" applyAlignment="1">
      <alignment horizontal="right" vertical="center"/>
    </xf>
    <xf numFmtId="168" fontId="84" fillId="69" borderId="0" xfId="0" applyNumberFormat="1" applyFont="1" applyFill="1" applyAlignment="1">
      <alignment horizontal="right" vertical="center"/>
    </xf>
    <xf numFmtId="176" fontId="77" fillId="69" borderId="0" xfId="0" applyNumberFormat="1" applyFont="1" applyFill="1" applyAlignment="1">
      <alignment horizontal="right" wrapText="1"/>
    </xf>
    <xf numFmtId="176" fontId="3" fillId="69" borderId="33" xfId="0" applyNumberFormat="1" applyFont="1" applyFill="1" applyBorder="1" applyAlignment="1">
      <alignment horizontal="center"/>
    </xf>
    <xf numFmtId="176" fontId="77" fillId="69" borderId="0" xfId="0" applyNumberFormat="1" applyFont="1" applyFill="1" applyAlignment="1">
      <alignment horizontal="center" wrapText="1"/>
    </xf>
    <xf numFmtId="2" fontId="3" fillId="69" borderId="0" xfId="0" applyNumberFormat="1" applyFont="1" applyFill="1" applyAlignment="1">
      <alignment horizontal="center" vertical="center" wrapText="1"/>
    </xf>
    <xf numFmtId="2" fontId="81" fillId="69" borderId="0" xfId="0" applyNumberFormat="1" applyFont="1" applyFill="1" applyAlignment="1">
      <alignment vertical="top" wrapText="1"/>
    </xf>
    <xf numFmtId="2" fontId="3" fillId="69" borderId="0" xfId="0" applyNumberFormat="1" applyFont="1" applyFill="1" applyAlignment="1">
      <alignment horizontal="center" wrapText="1"/>
    </xf>
    <xf numFmtId="2" fontId="81" fillId="69" borderId="0" xfId="0" applyNumberFormat="1" applyFont="1" applyFill="1" applyAlignment="1">
      <alignment vertical="top"/>
    </xf>
    <xf numFmtId="2" fontId="3" fillId="69" borderId="0" xfId="0" applyNumberFormat="1" applyFont="1" applyFill="1" applyAlignment="1">
      <alignment horizontal="center" vertical="top"/>
    </xf>
    <xf numFmtId="2" fontId="3" fillId="69" borderId="0" xfId="0" applyNumberFormat="1" applyFont="1" applyFill="1" applyAlignment="1">
      <alignment horizontal="center"/>
    </xf>
    <xf numFmtId="2" fontId="77" fillId="69" borderId="0" xfId="0" applyNumberFormat="1" applyFont="1" applyFill="1" applyAlignment="1">
      <alignment horizontal="center"/>
    </xf>
    <xf numFmtId="2" fontId="81" fillId="69" borderId="0" xfId="0" applyNumberFormat="1" applyFont="1" applyFill="1" applyAlignment="1">
      <alignment vertical="center"/>
    </xf>
    <xf numFmtId="180" fontId="81" fillId="69" borderId="0" xfId="0" applyNumberFormat="1" applyFont="1" applyFill="1" applyAlignment="1">
      <alignment horizontal="right" vertical="center" wrapText="1"/>
    </xf>
    <xf numFmtId="0" fontId="89" fillId="69" borderId="0" xfId="0" applyFont="1" applyFill="1" applyAlignment="1">
      <alignment vertical="top" wrapText="1"/>
    </xf>
    <xf numFmtId="3" fontId="90" fillId="69" borderId="0" xfId="0" applyNumberFormat="1" applyFont="1" applyFill="1"/>
    <xf numFmtId="169" fontId="91" fillId="69" borderId="0" xfId="0" applyNumberFormat="1" applyFont="1" applyFill="1" applyAlignment="1">
      <alignment vertical="top"/>
    </xf>
    <xf numFmtId="3" fontId="90" fillId="69" borderId="0" xfId="0" applyNumberFormat="1" applyFont="1" applyFill="1" applyAlignment="1">
      <alignment vertical="top"/>
    </xf>
    <xf numFmtId="169" fontId="90" fillId="69" borderId="0" xfId="0" applyNumberFormat="1" applyFont="1" applyFill="1" applyAlignment="1">
      <alignment vertical="top"/>
    </xf>
    <xf numFmtId="169" fontId="90" fillId="69" borderId="0" xfId="0" applyNumberFormat="1" applyFont="1" applyFill="1"/>
    <xf numFmtId="0" fontId="91" fillId="69" borderId="0" xfId="0" applyFont="1" applyFill="1"/>
    <xf numFmtId="0" fontId="91" fillId="69" borderId="0" xfId="0" applyFont="1" applyFill="1" applyAlignment="1">
      <alignment wrapText="1"/>
    </xf>
    <xf numFmtId="0" fontId="91" fillId="69" borderId="0" xfId="0" applyFont="1" applyFill="1" applyAlignment="1">
      <alignment horizontal="left" wrapText="1"/>
    </xf>
    <xf numFmtId="3" fontId="0" fillId="0" borderId="0" xfId="0" applyNumberFormat="1"/>
    <xf numFmtId="1" fontId="0" fillId="0" borderId="0" xfId="0" applyNumberFormat="1"/>
    <xf numFmtId="0" fontId="0" fillId="0" borderId="0" xfId="0" applyAlignment="1">
      <alignment horizontal="center"/>
    </xf>
    <xf numFmtId="0" fontId="103" fillId="69" borderId="0" xfId="0" applyFont="1" applyFill="1" applyAlignment="1">
      <alignment horizontal="left"/>
    </xf>
    <xf numFmtId="170" fontId="103" fillId="69" borderId="0" xfId="0" applyNumberFormat="1" applyFont="1" applyFill="1" applyAlignment="1">
      <alignment horizontal="right" wrapText="1"/>
    </xf>
    <xf numFmtId="0" fontId="104" fillId="69" borderId="33" xfId="0" applyFont="1" applyFill="1" applyBorder="1" applyAlignment="1">
      <alignment vertical="top"/>
    </xf>
    <xf numFmtId="0" fontId="105" fillId="69" borderId="33" xfId="0" applyFont="1" applyFill="1" applyBorder="1" applyAlignment="1">
      <alignment horizontal="left" vertical="top"/>
    </xf>
    <xf numFmtId="170" fontId="103" fillId="69" borderId="33" xfId="0" applyNumberFormat="1" applyFont="1" applyFill="1" applyBorder="1" applyAlignment="1">
      <alignment horizontal="right" vertical="top" wrapText="1"/>
    </xf>
    <xf numFmtId="0" fontId="104" fillId="69" borderId="0" xfId="0" applyFont="1" applyFill="1" applyAlignment="1">
      <alignment vertical="top"/>
    </xf>
    <xf numFmtId="0" fontId="105" fillId="69" borderId="0" xfId="0" applyFont="1" applyFill="1" applyAlignment="1">
      <alignment horizontal="left" vertical="top"/>
    </xf>
    <xf numFmtId="170" fontId="103" fillId="69" borderId="0" xfId="0" applyNumberFormat="1" applyFont="1" applyFill="1" applyAlignment="1">
      <alignment horizontal="right" vertical="top" wrapText="1"/>
    </xf>
    <xf numFmtId="169" fontId="103" fillId="69" borderId="0" xfId="0" applyNumberFormat="1" applyFont="1" applyFill="1" applyAlignment="1">
      <alignment horizontal="left" vertical="top"/>
    </xf>
    <xf numFmtId="0" fontId="103" fillId="69" borderId="0" xfId="0" applyFont="1" applyFill="1" applyAlignment="1">
      <alignment vertical="top" wrapText="1"/>
    </xf>
    <xf numFmtId="0" fontId="104" fillId="69" borderId="0" xfId="0" applyFont="1" applyFill="1" applyAlignment="1">
      <alignment horizontal="left" vertical="top"/>
    </xf>
    <xf numFmtId="3" fontId="104" fillId="69" borderId="0" xfId="0" applyNumberFormat="1" applyFont="1" applyFill="1" applyAlignment="1">
      <alignment horizontal="right" vertical="top"/>
    </xf>
    <xf numFmtId="169" fontId="104" fillId="69" borderId="0" xfId="0" applyNumberFormat="1" applyFont="1" applyFill="1" applyAlignment="1">
      <alignment horizontal="left" vertical="top"/>
    </xf>
    <xf numFmtId="0" fontId="104" fillId="69" borderId="0" xfId="0" applyFont="1" applyFill="1" applyAlignment="1">
      <alignment horizontal="left" vertical="top" wrapText="1"/>
    </xf>
    <xf numFmtId="3" fontId="104" fillId="69" borderId="0" xfId="0" quotePrefix="1" applyNumberFormat="1" applyFont="1" applyFill="1" applyAlignment="1">
      <alignment horizontal="right" vertical="top"/>
    </xf>
    <xf numFmtId="169" fontId="104" fillId="69" borderId="33" xfId="0" applyNumberFormat="1" applyFont="1" applyFill="1" applyBorder="1" applyAlignment="1">
      <alignment horizontal="left" vertical="top"/>
    </xf>
    <xf numFmtId="0" fontId="104" fillId="69" borderId="33" xfId="0" applyFont="1" applyFill="1" applyBorder="1" applyAlignment="1">
      <alignment vertical="top" wrapText="1"/>
    </xf>
    <xf numFmtId="169" fontId="104" fillId="69" borderId="33" xfId="0" applyNumberFormat="1" applyFont="1" applyFill="1" applyBorder="1" applyAlignment="1">
      <alignment horizontal="center" wrapText="1"/>
    </xf>
    <xf numFmtId="169" fontId="104" fillId="69" borderId="0" xfId="0" applyNumberFormat="1" applyFont="1" applyFill="1" applyAlignment="1">
      <alignment horizontal="center" wrapText="1"/>
    </xf>
    <xf numFmtId="0" fontId="103" fillId="69" borderId="33" xfId="0" applyFont="1" applyFill="1" applyBorder="1" applyAlignment="1">
      <alignment horizontal="left" vertical="top"/>
    </xf>
    <xf numFmtId="0" fontId="103" fillId="69" borderId="0" xfId="0" applyFont="1" applyFill="1" applyAlignment="1">
      <alignment horizontal="left" vertical="top"/>
    </xf>
    <xf numFmtId="169" fontId="104" fillId="69" borderId="0" xfId="0" applyNumberFormat="1" applyFont="1" applyFill="1" applyAlignment="1">
      <alignment horizontal="right" vertical="top" wrapText="1"/>
    </xf>
    <xf numFmtId="0" fontId="104" fillId="69" borderId="0" xfId="0" applyFont="1" applyFill="1" applyAlignment="1">
      <alignment vertical="top" wrapText="1"/>
    </xf>
    <xf numFmtId="0" fontId="104" fillId="69" borderId="33" xfId="0" applyFont="1" applyFill="1" applyBorder="1" applyAlignment="1">
      <alignment horizontal="left" vertical="top" wrapText="1"/>
    </xf>
    <xf numFmtId="169" fontId="104" fillId="69" borderId="33" xfId="0" applyNumberFormat="1" applyFont="1" applyFill="1" applyBorder="1" applyAlignment="1">
      <alignment horizontal="center" vertical="top" wrapText="1"/>
    </xf>
    <xf numFmtId="0" fontId="77" fillId="71" borderId="2" xfId="0" applyFont="1" applyFill="1" applyBorder="1" applyAlignment="1">
      <alignment horizontal="center" vertical="center"/>
    </xf>
    <xf numFmtId="0" fontId="77" fillId="71" borderId="2" xfId="0" applyFont="1" applyFill="1" applyBorder="1" applyAlignment="1">
      <alignment horizontal="center"/>
    </xf>
    <xf numFmtId="0" fontId="77" fillId="71" borderId="2" xfId="0" applyFont="1" applyFill="1" applyBorder="1" applyAlignment="1">
      <alignment horizontal="center" vertical="center" wrapText="1"/>
    </xf>
    <xf numFmtId="0" fontId="77" fillId="71" borderId="33" xfId="0" applyFont="1" applyFill="1" applyBorder="1" applyAlignment="1">
      <alignment horizontal="center" vertical="center"/>
    </xf>
    <xf numFmtId="170" fontId="77" fillId="71" borderId="33" xfId="0" applyNumberFormat="1" applyFont="1" applyFill="1" applyBorder="1" applyAlignment="1">
      <alignment horizontal="center" vertical="center" wrapText="1"/>
    </xf>
    <xf numFmtId="170" fontId="77" fillId="71" borderId="33" xfId="0" applyNumberFormat="1" applyFont="1" applyFill="1" applyBorder="1" applyAlignment="1">
      <alignment horizontal="center" vertical="center"/>
    </xf>
    <xf numFmtId="0" fontId="77" fillId="71" borderId="0" xfId="0" applyFont="1" applyFill="1" applyAlignment="1">
      <alignment vertical="center"/>
    </xf>
    <xf numFmtId="3" fontId="77" fillId="71" borderId="0" xfId="0" applyNumberFormat="1" applyFont="1" applyFill="1" applyAlignment="1">
      <alignment horizontal="right" vertical="center"/>
    </xf>
    <xf numFmtId="169" fontId="77" fillId="71" borderId="0" xfId="0" applyNumberFormat="1" applyFont="1" applyFill="1" applyAlignment="1">
      <alignment horizontal="right" vertical="center"/>
    </xf>
    <xf numFmtId="169" fontId="77" fillId="71" borderId="0" xfId="0" quotePrefix="1" applyNumberFormat="1" applyFont="1" applyFill="1" applyAlignment="1">
      <alignment horizontal="right" vertical="center"/>
    </xf>
    <xf numFmtId="180" fontId="77" fillId="71" borderId="0" xfId="0" applyNumberFormat="1" applyFont="1" applyFill="1" applyAlignment="1">
      <alignment horizontal="right" vertical="center"/>
    </xf>
    <xf numFmtId="180" fontId="77" fillId="71" borderId="0" xfId="0" quotePrefix="1" applyNumberFormat="1" applyFont="1" applyFill="1" applyAlignment="1">
      <alignment horizontal="right" vertical="center"/>
    </xf>
    <xf numFmtId="169" fontId="3" fillId="71" borderId="0" xfId="0" applyNumberFormat="1" applyFont="1" applyFill="1" applyAlignment="1">
      <alignment horizontal="left" vertical="center"/>
    </xf>
    <xf numFmtId="169" fontId="3" fillId="71" borderId="0" xfId="0" quotePrefix="1" applyNumberFormat="1" applyFont="1" applyFill="1" applyAlignment="1">
      <alignment horizontal="right" vertical="center" wrapText="1"/>
    </xf>
    <xf numFmtId="169" fontId="77" fillId="71" borderId="0" xfId="0" quotePrefix="1" applyNumberFormat="1" applyFont="1" applyFill="1" applyAlignment="1">
      <alignment horizontal="right" vertical="center" wrapText="1"/>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164" fontId="83" fillId="71" borderId="0" xfId="0" applyNumberFormat="1" applyFont="1" applyFill="1" applyAlignment="1">
      <alignment horizontal="right" vertical="center"/>
    </xf>
    <xf numFmtId="182" fontId="83" fillId="71" borderId="0" xfId="0" applyNumberFormat="1" applyFont="1" applyFill="1" applyAlignment="1">
      <alignment horizontal="right" vertical="center"/>
    </xf>
    <xf numFmtId="183" fontId="77" fillId="71" borderId="0" xfId="0" applyNumberFormat="1" applyFont="1" applyFill="1" applyAlignment="1">
      <alignment vertical="center"/>
    </xf>
    <xf numFmtId="169" fontId="77" fillId="71" borderId="0" xfId="0" quotePrefix="1" applyNumberFormat="1" applyFont="1" applyFill="1" applyAlignment="1">
      <alignment horizontal="center" vertical="center"/>
    </xf>
    <xf numFmtId="169" fontId="3" fillId="71" borderId="0" xfId="0" applyNumberFormat="1" applyFont="1" applyFill="1" applyAlignment="1">
      <alignment horizontal="right" vertical="center" wrapText="1"/>
    </xf>
    <xf numFmtId="0" fontId="91" fillId="71" borderId="2" xfId="0" applyFont="1" applyFill="1" applyBorder="1" applyAlignment="1">
      <alignment horizontal="center" vertical="center" wrapText="1"/>
    </xf>
    <xf numFmtId="170" fontId="91" fillId="71" borderId="33" xfId="0" applyNumberFormat="1" applyFont="1" applyFill="1" applyBorder="1" applyAlignment="1">
      <alignment horizontal="center" vertical="center" wrapText="1"/>
    </xf>
    <xf numFmtId="0" fontId="77" fillId="71" borderId="0" xfId="0" applyFont="1" applyFill="1" applyAlignment="1">
      <alignment vertical="center" wrapText="1"/>
    </xf>
    <xf numFmtId="169" fontId="3" fillId="71" borderId="0" xfId="0" applyNumberFormat="1" applyFont="1" applyFill="1" applyAlignment="1">
      <alignment horizontal="left" vertical="top"/>
    </xf>
    <xf numFmtId="2" fontId="77" fillId="71" borderId="0" xfId="0" applyNumberFormat="1" applyFont="1" applyFill="1" applyAlignment="1">
      <alignment horizontal="center" vertical="center" wrapText="1"/>
    </xf>
    <xf numFmtId="180" fontId="77" fillId="71" borderId="0" xfId="0" applyNumberFormat="1" applyFont="1" applyFill="1" applyAlignment="1">
      <alignment horizontal="right" vertical="center" wrapText="1"/>
    </xf>
    <xf numFmtId="180" fontId="77" fillId="71" borderId="0" xfId="0" applyNumberFormat="1" applyFont="1" applyFill="1" applyAlignment="1">
      <alignment horizontal="center" vertical="center" wrapText="1"/>
    </xf>
    <xf numFmtId="2" fontId="77" fillId="71" borderId="0" xfId="0" applyNumberFormat="1" applyFont="1" applyFill="1" applyAlignment="1">
      <alignment horizontal="center" vertical="center"/>
    </xf>
    <xf numFmtId="180" fontId="77" fillId="71" borderId="0" xfId="0" applyNumberFormat="1" applyFont="1" applyFill="1" applyAlignment="1">
      <alignment horizontal="center" vertical="center"/>
    </xf>
    <xf numFmtId="180" fontId="91" fillId="71" borderId="0" xfId="0" applyNumberFormat="1" applyFont="1" applyFill="1" applyAlignment="1">
      <alignment horizontal="right" vertical="center" wrapText="1"/>
    </xf>
    <xf numFmtId="180" fontId="91" fillId="71" borderId="0" xfId="0" applyNumberFormat="1" applyFont="1" applyFill="1" applyAlignment="1">
      <alignment horizontal="right" vertical="center"/>
    </xf>
    <xf numFmtId="180" fontId="77" fillId="71" borderId="0" xfId="0" applyNumberFormat="1" applyFont="1" applyFill="1" applyAlignment="1">
      <alignment horizontal="right"/>
    </xf>
    <xf numFmtId="0" fontId="77" fillId="71" borderId="2" xfId="0" applyFont="1" applyFill="1" applyBorder="1" applyAlignment="1">
      <alignment horizontal="center" wrapText="1"/>
    </xf>
    <xf numFmtId="181" fontId="77" fillId="71" borderId="0" xfId="0" applyNumberFormat="1" applyFont="1" applyFill="1" applyAlignment="1">
      <alignment horizontal="center" vertical="center" wrapText="1"/>
    </xf>
    <xf numFmtId="181" fontId="77" fillId="71" borderId="0" xfId="0" applyNumberFormat="1" applyFont="1" applyFill="1" applyAlignment="1">
      <alignment horizontal="center" vertical="center"/>
    </xf>
    <xf numFmtId="169" fontId="3" fillId="71" borderId="0" xfId="0" applyNumberFormat="1" applyFont="1" applyFill="1" applyAlignment="1">
      <alignment horizontal="left"/>
    </xf>
    <xf numFmtId="0" fontId="77" fillId="71" borderId="0" xfId="0" applyFont="1" applyFill="1"/>
    <xf numFmtId="169" fontId="77" fillId="71" borderId="0" xfId="0" applyNumberFormat="1" applyFont="1" applyFill="1" applyAlignment="1">
      <alignment wrapText="1"/>
    </xf>
    <xf numFmtId="169" fontId="3" fillId="71" borderId="0" xfId="0" applyNumberFormat="1" applyFont="1" applyFill="1" applyAlignment="1">
      <alignment horizontal="right" wrapText="1"/>
    </xf>
    <xf numFmtId="0" fontId="81" fillId="71" borderId="0" xfId="0" applyFont="1" applyFill="1" applyAlignment="1">
      <alignment vertical="top" wrapText="1"/>
    </xf>
    <xf numFmtId="169" fontId="77" fillId="71" borderId="0" xfId="0" applyNumberFormat="1" applyFont="1" applyFill="1" applyAlignment="1">
      <alignment vertical="top" wrapText="1"/>
    </xf>
    <xf numFmtId="169" fontId="77" fillId="71" borderId="0" xfId="0" applyNumberFormat="1" applyFont="1" applyFill="1" applyAlignment="1">
      <alignment horizontal="right" vertical="top" wrapText="1"/>
    </xf>
    <xf numFmtId="169" fontId="3" fillId="71" borderId="0" xfId="0" applyNumberFormat="1" applyFont="1" applyFill="1" applyAlignment="1">
      <alignment horizontal="right" vertical="top" wrapText="1"/>
    </xf>
    <xf numFmtId="0" fontId="77" fillId="71" borderId="0" xfId="0" applyFont="1" applyFill="1" applyAlignment="1">
      <alignment wrapText="1"/>
    </xf>
    <xf numFmtId="169" fontId="77" fillId="71" borderId="0" xfId="0" applyNumberFormat="1" applyFont="1" applyFill="1" applyAlignment="1">
      <alignment horizontal="right" wrapText="1"/>
    </xf>
    <xf numFmtId="169" fontId="3" fillId="71" borderId="0" xfId="0" applyNumberFormat="1" applyFont="1" applyFill="1" applyAlignment="1">
      <alignment horizontal="center" vertical="top" wrapText="1"/>
    </xf>
    <xf numFmtId="169" fontId="77" fillId="71" borderId="0" xfId="0" applyNumberFormat="1" applyFont="1" applyFill="1" applyAlignment="1">
      <alignment vertical="center" wrapText="1"/>
    </xf>
    <xf numFmtId="169" fontId="77" fillId="71" borderId="0" xfId="0" applyNumberFormat="1" applyFont="1" applyFill="1" applyAlignment="1">
      <alignment horizontal="right" vertical="center" wrapText="1"/>
    </xf>
    <xf numFmtId="169" fontId="3" fillId="71" borderId="0" xfId="0" applyNumberFormat="1" applyFont="1" applyFill="1" applyAlignment="1">
      <alignment horizontal="center" wrapText="1"/>
    </xf>
    <xf numFmtId="169" fontId="77" fillId="71" borderId="0" xfId="0" applyNumberFormat="1" applyFont="1" applyFill="1"/>
    <xf numFmtId="169" fontId="77" fillId="71" borderId="0" xfId="0" applyNumberFormat="1" applyFont="1" applyFill="1" applyAlignment="1">
      <alignment horizontal="right"/>
    </xf>
    <xf numFmtId="0" fontId="77" fillId="71" borderId="33" xfId="0" applyFont="1" applyFill="1" applyBorder="1" applyAlignment="1">
      <alignment horizontal="center" vertical="center" wrapText="1"/>
    </xf>
    <xf numFmtId="0" fontId="91" fillId="69" borderId="0" xfId="0" applyFont="1" applyFill="1" applyAlignment="1">
      <alignment horizontal="left" vertical="center"/>
    </xf>
    <xf numFmtId="0" fontId="90" fillId="69" borderId="33" xfId="0" applyFont="1" applyFill="1" applyBorder="1" applyAlignment="1">
      <alignment vertical="top"/>
    </xf>
    <xf numFmtId="0" fontId="89" fillId="69" borderId="33" xfId="0" applyFont="1" applyFill="1" applyBorder="1" applyAlignment="1">
      <alignment horizontal="left" vertical="top"/>
    </xf>
    <xf numFmtId="0" fontId="90" fillId="69" borderId="0" xfId="0" applyFont="1" applyFill="1" applyAlignment="1">
      <alignment vertical="top"/>
    </xf>
    <xf numFmtId="169" fontId="106" fillId="69" borderId="0" xfId="0" applyNumberFormat="1" applyFont="1" applyFill="1" applyAlignment="1">
      <alignment horizontal="left" vertical="center"/>
    </xf>
    <xf numFmtId="0" fontId="106" fillId="69" borderId="0" xfId="0" applyFont="1" applyFill="1" applyAlignment="1">
      <alignment vertical="center"/>
    </xf>
    <xf numFmtId="169" fontId="106" fillId="69" borderId="0" xfId="0" applyNumberFormat="1" applyFont="1" applyFill="1" applyAlignment="1">
      <alignment horizontal="right" vertical="center"/>
    </xf>
    <xf numFmtId="169" fontId="106" fillId="0" borderId="0" xfId="0" applyNumberFormat="1" applyFont="1" applyAlignment="1">
      <alignment vertical="center"/>
    </xf>
    <xf numFmtId="169" fontId="108" fillId="69" borderId="0" xfId="0" applyNumberFormat="1" applyFont="1" applyFill="1" applyAlignment="1">
      <alignment horizontal="left"/>
    </xf>
    <xf numFmtId="0" fontId="106" fillId="69" borderId="0" xfId="0" applyFont="1" applyFill="1" applyAlignment="1">
      <alignment wrapText="1"/>
    </xf>
    <xf numFmtId="169" fontId="106" fillId="69" borderId="0" xfId="0" applyNumberFormat="1" applyFont="1" applyFill="1" applyAlignment="1">
      <alignment horizontal="right"/>
    </xf>
    <xf numFmtId="169" fontId="108" fillId="0" borderId="0" xfId="0" applyNumberFormat="1" applyFont="1"/>
    <xf numFmtId="169" fontId="108" fillId="69" borderId="0" xfId="0" applyNumberFormat="1" applyFont="1" applyFill="1" applyAlignment="1">
      <alignment horizontal="left" vertical="top"/>
    </xf>
    <xf numFmtId="0" fontId="107" fillId="69" borderId="0" xfId="0" applyFont="1" applyFill="1" applyAlignment="1">
      <alignment vertical="top" wrapText="1"/>
    </xf>
    <xf numFmtId="169" fontId="108" fillId="69" borderId="0" xfId="0" applyNumberFormat="1" applyFont="1" applyFill="1" applyAlignment="1">
      <alignment horizontal="right"/>
    </xf>
    <xf numFmtId="169" fontId="108" fillId="0" borderId="0" xfId="0" applyNumberFormat="1" applyFont="1" applyAlignment="1">
      <alignment vertical="top"/>
    </xf>
    <xf numFmtId="0" fontId="108" fillId="69" borderId="0" xfId="0" applyFont="1" applyFill="1" applyAlignment="1">
      <alignment wrapText="1"/>
    </xf>
    <xf numFmtId="0" fontId="106" fillId="69" borderId="0" xfId="0" applyFont="1" applyFill="1" applyAlignment="1">
      <alignment vertical="center" wrapText="1"/>
    </xf>
    <xf numFmtId="169" fontId="108" fillId="69" borderId="0" xfId="0" applyNumberFormat="1" applyFont="1" applyFill="1" applyAlignment="1">
      <alignment horizontal="right" vertical="center"/>
    </xf>
    <xf numFmtId="0" fontId="106" fillId="69" borderId="0" xfId="0" applyFont="1" applyFill="1"/>
    <xf numFmtId="0" fontId="108" fillId="69" borderId="0" xfId="0" applyFont="1" applyFill="1"/>
    <xf numFmtId="169" fontId="108" fillId="69" borderId="0" xfId="0" applyNumberFormat="1" applyFont="1" applyFill="1" applyAlignment="1">
      <alignment horizontal="left" vertical="center"/>
    </xf>
    <xf numFmtId="169" fontId="108" fillId="0" borderId="0" xfId="0" applyNumberFormat="1" applyFont="1" applyAlignment="1">
      <alignment vertical="center"/>
    </xf>
    <xf numFmtId="169" fontId="108" fillId="71" borderId="0" xfId="0" applyNumberFormat="1" applyFont="1" applyFill="1" applyAlignment="1">
      <alignment horizontal="left" vertical="center"/>
    </xf>
    <xf numFmtId="0" fontId="106" fillId="71" borderId="0" xfId="0" applyFont="1" applyFill="1" applyAlignment="1">
      <alignment vertical="center" wrapText="1"/>
    </xf>
    <xf numFmtId="169" fontId="106" fillId="71" borderId="0" xfId="0" applyNumberFormat="1" applyFont="1" applyFill="1" applyAlignment="1">
      <alignment horizontal="right" vertical="center"/>
    </xf>
    <xf numFmtId="3" fontId="106" fillId="69" borderId="0" xfId="0" applyNumberFormat="1" applyFont="1" applyFill="1" applyAlignment="1">
      <alignment horizontal="right" vertical="center"/>
    </xf>
    <xf numFmtId="3" fontId="106" fillId="69" borderId="0" xfId="0" applyNumberFormat="1" applyFont="1" applyFill="1" applyAlignment="1">
      <alignment horizontal="right"/>
    </xf>
    <xf numFmtId="3" fontId="108" fillId="69" borderId="0" xfId="0" applyNumberFormat="1" applyFont="1" applyFill="1" applyAlignment="1">
      <alignment horizontal="right"/>
    </xf>
    <xf numFmtId="3" fontId="108" fillId="69" borderId="0" xfId="0" applyNumberFormat="1" applyFont="1" applyFill="1" applyAlignment="1">
      <alignment horizontal="right" vertical="center"/>
    </xf>
    <xf numFmtId="3" fontId="106" fillId="71" borderId="0" xfId="0" applyNumberFormat="1" applyFont="1" applyFill="1" applyAlignment="1">
      <alignment horizontal="right" vertical="center"/>
    </xf>
    <xf numFmtId="169" fontId="108" fillId="71" borderId="0" xfId="0" applyNumberFormat="1" applyFont="1" applyFill="1" applyAlignment="1">
      <alignment horizontal="left" vertical="top"/>
    </xf>
    <xf numFmtId="169" fontId="106" fillId="71" borderId="0" xfId="0" applyNumberFormat="1" applyFont="1" applyFill="1" applyAlignment="1">
      <alignment horizontal="right" vertical="top"/>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86" fillId="0" borderId="0" xfId="0" applyFont="1" applyAlignment="1">
      <alignment horizontal="center" vertical="center"/>
    </xf>
    <xf numFmtId="0" fontId="77" fillId="69" borderId="0" xfId="0" applyFont="1" applyFill="1" applyAlignment="1">
      <alignment horizontal="left" vertical="top" wrapText="1"/>
    </xf>
    <xf numFmtId="0" fontId="78" fillId="71" borderId="0" xfId="0" applyFont="1" applyFill="1" applyAlignment="1">
      <alignment horizontal="center" vertical="center"/>
    </xf>
    <xf numFmtId="0" fontId="77" fillId="71" borderId="2" xfId="0" applyFont="1" applyFill="1" applyBorder="1" applyAlignment="1">
      <alignment horizontal="left" vertical="center" wrapText="1"/>
    </xf>
    <xf numFmtId="0" fontId="77" fillId="71" borderId="33" xfId="0" applyFont="1" applyFill="1" applyBorder="1" applyAlignment="1">
      <alignment horizontal="left" vertical="center" wrapText="1"/>
    </xf>
    <xf numFmtId="0" fontId="81" fillId="69" borderId="0" xfId="0" applyFont="1" applyFill="1" applyAlignment="1">
      <alignment horizontal="left" vertical="top" wrapText="1"/>
    </xf>
    <xf numFmtId="0" fontId="77" fillId="71" borderId="2" xfId="0" applyFont="1" applyFill="1" applyBorder="1" applyAlignment="1">
      <alignment horizontal="center" vertical="center"/>
    </xf>
    <xf numFmtId="0" fontId="77" fillId="71" borderId="2" xfId="0" applyFont="1" applyFill="1" applyBorder="1" applyAlignment="1">
      <alignment horizontal="center" vertical="center" wrapText="1"/>
    </xf>
    <xf numFmtId="0" fontId="77" fillId="71" borderId="33" xfId="0" applyFont="1" applyFill="1" applyBorder="1" applyAlignment="1">
      <alignment horizontal="center" vertical="center" wrapText="1"/>
    </xf>
    <xf numFmtId="0" fontId="102" fillId="71" borderId="0" xfId="0" applyFont="1" applyFill="1" applyAlignment="1">
      <alignment horizontal="center" vertical="center"/>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69"/>
      <color rgb="FFC8EAE6"/>
      <color rgb="FFC3EBD7"/>
      <color rgb="FFBFE7E2"/>
      <color rgb="FFABDFD9"/>
      <color rgb="FF89D3CA"/>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66D70D0F" TargetMode="External"/><Relationship Id="rId1" Type="http://schemas.openxmlformats.org/officeDocument/2006/relationships/externalLinkPath" Target="file:///\\66D70D0F\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99069126" TargetMode="External"/><Relationship Id="rId1" Type="http://schemas.openxmlformats.org/officeDocument/2006/relationships/externalLinkPath" Target="file:///\\99069126\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4A348FE6" TargetMode="External"/><Relationship Id="rId1" Type="http://schemas.openxmlformats.org/officeDocument/2006/relationships/externalLinkPath" Target="file:///\\4A348FE6\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 val="Sheet1"/>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ColWidth="9.140625" defaultRowHeight="15"/>
  <cols>
    <col min="1" max="1" width="14.85546875" style="27" customWidth="1"/>
    <col min="2" max="2" width="130.28515625" style="19" customWidth="1"/>
    <col min="3" max="3" width="18.140625" style="19" customWidth="1"/>
    <col min="4" max="4" width="11.140625" style="19" customWidth="1"/>
    <col min="5" max="5" width="9.140625" style="19"/>
    <col min="6" max="6" width="7.140625" style="27" customWidth="1"/>
    <col min="7" max="9" width="25.85546875" style="19" customWidth="1"/>
    <col min="10" max="12" width="9.140625" style="19"/>
    <col min="13" max="13" width="23" style="19" customWidth="1"/>
    <col min="14" max="14" width="36" style="19" bestFit="1" customWidth="1"/>
    <col min="15" max="15" width="13.140625" style="186" bestFit="1" customWidth="1"/>
    <col min="16" max="16384" width="9.140625" style="19"/>
  </cols>
  <sheetData>
    <row r="1" spans="1:16" ht="15.75" customHeight="1">
      <c r="A1" s="196" t="s">
        <v>26</v>
      </c>
      <c r="B1" s="198" t="s">
        <v>28</v>
      </c>
      <c r="C1" s="200" t="s">
        <v>230</v>
      </c>
      <c r="D1" s="18"/>
      <c r="F1" s="467"/>
      <c r="G1" s="467"/>
      <c r="H1" s="467"/>
      <c r="I1" s="18"/>
      <c r="J1" s="18"/>
      <c r="K1" s="18"/>
      <c r="L1" s="18"/>
      <c r="M1" s="18"/>
      <c r="N1" s="468"/>
      <c r="O1" s="18"/>
    </row>
    <row r="2" spans="1:16" ht="15.75" customHeight="1">
      <c r="A2" s="197" t="s">
        <v>27</v>
      </c>
      <c r="B2" s="199" t="s">
        <v>29</v>
      </c>
      <c r="C2" s="201" t="s">
        <v>231</v>
      </c>
      <c r="D2" s="20"/>
      <c r="F2" s="469"/>
      <c r="G2" s="469"/>
      <c r="H2" s="467"/>
      <c r="I2" s="20"/>
      <c r="J2" s="20"/>
      <c r="K2" s="20"/>
      <c r="L2" s="20"/>
      <c r="M2" s="20"/>
      <c r="N2" s="468"/>
      <c r="O2" s="18"/>
    </row>
    <row r="3" spans="1:16" ht="14.25" customHeight="1">
      <c r="A3" s="21"/>
      <c r="B3" s="22"/>
      <c r="C3" s="23"/>
      <c r="F3" s="21"/>
      <c r="G3" s="22"/>
      <c r="H3" s="23"/>
      <c r="I3" s="22"/>
    </row>
    <row r="4" spans="1:16" ht="18" customHeight="1">
      <c r="A4" s="195" t="s">
        <v>87</v>
      </c>
      <c r="B4" s="143" t="s">
        <v>95</v>
      </c>
      <c r="C4" s="26">
        <v>21</v>
      </c>
      <c r="F4" s="470"/>
      <c r="G4" s="24"/>
      <c r="H4" s="24"/>
      <c r="I4" s="24"/>
    </row>
    <row r="5" spans="1:16" ht="18" customHeight="1">
      <c r="A5" s="195"/>
      <c r="B5" s="144" t="s">
        <v>280</v>
      </c>
      <c r="C5" s="25"/>
      <c r="F5" s="470"/>
      <c r="G5" s="25"/>
      <c r="H5" s="25"/>
      <c r="I5" s="25"/>
    </row>
    <row r="6" spans="1:16" ht="14.25" customHeight="1">
      <c r="A6" s="195"/>
      <c r="B6" s="25"/>
      <c r="C6" s="25"/>
      <c r="F6" s="26"/>
      <c r="G6" s="25"/>
      <c r="H6" s="25"/>
      <c r="I6" s="25"/>
      <c r="P6" s="25"/>
    </row>
    <row r="7" spans="1:16" ht="18" customHeight="1">
      <c r="A7" s="195" t="s">
        <v>88</v>
      </c>
      <c r="B7" s="143" t="s">
        <v>96</v>
      </c>
      <c r="C7" s="24"/>
      <c r="F7" s="470"/>
      <c r="G7" s="24"/>
      <c r="H7" s="24"/>
      <c r="I7" s="24"/>
    </row>
    <row r="8" spans="1:16" ht="18" customHeight="1">
      <c r="A8" s="195"/>
      <c r="B8" s="144" t="s">
        <v>97</v>
      </c>
      <c r="C8" s="25"/>
      <c r="F8" s="470"/>
      <c r="G8" s="25"/>
      <c r="H8" s="25"/>
      <c r="I8" s="25"/>
    </row>
    <row r="9" spans="1:16" ht="14.25" customHeight="1">
      <c r="A9" s="195"/>
      <c r="B9" s="25"/>
      <c r="C9" s="25"/>
      <c r="F9" s="26"/>
      <c r="G9" s="25"/>
      <c r="H9" s="25"/>
      <c r="I9" s="25"/>
    </row>
    <row r="10" spans="1:16" ht="18" hidden="1" customHeight="1">
      <c r="A10" s="195">
        <v>2</v>
      </c>
      <c r="B10" s="24" t="s">
        <v>77</v>
      </c>
      <c r="C10" s="24"/>
      <c r="F10" s="470"/>
      <c r="G10" s="24"/>
      <c r="H10" s="24"/>
      <c r="I10" s="24"/>
    </row>
    <row r="11" spans="1:16" ht="18" hidden="1" customHeight="1">
      <c r="A11" s="195"/>
      <c r="B11" s="25" t="s">
        <v>59</v>
      </c>
      <c r="C11" s="25"/>
      <c r="F11" s="470"/>
      <c r="G11" s="25"/>
      <c r="H11" s="25"/>
      <c r="I11" s="25"/>
    </row>
    <row r="12" spans="1:16" ht="18" hidden="1" customHeight="1">
      <c r="A12" s="195"/>
      <c r="B12" s="25"/>
      <c r="C12" s="25"/>
      <c r="F12" s="26"/>
      <c r="G12" s="25"/>
      <c r="H12" s="25"/>
      <c r="I12" s="25"/>
      <c r="P12" s="25"/>
    </row>
    <row r="13" spans="1:16" ht="18" customHeight="1">
      <c r="A13" s="195" t="s">
        <v>89</v>
      </c>
      <c r="B13" s="143" t="s">
        <v>98</v>
      </c>
      <c r="C13" s="24"/>
      <c r="F13" s="470"/>
      <c r="G13" s="24"/>
      <c r="H13" s="24"/>
      <c r="I13" s="24"/>
    </row>
    <row r="14" spans="1:16" ht="18" customHeight="1">
      <c r="A14" s="195"/>
      <c r="B14" s="144" t="s">
        <v>281</v>
      </c>
      <c r="C14" s="25"/>
      <c r="F14" s="470"/>
      <c r="G14" s="25"/>
      <c r="H14" s="25"/>
      <c r="I14" s="25"/>
    </row>
    <row r="15" spans="1:16" ht="14.25" customHeight="1">
      <c r="A15" s="195"/>
      <c r="B15" s="25"/>
      <c r="C15" s="25"/>
      <c r="F15" s="26"/>
      <c r="G15" s="25"/>
      <c r="H15" s="25"/>
      <c r="I15" s="25"/>
      <c r="P15" s="25"/>
    </row>
    <row r="16" spans="1:16" ht="18" customHeight="1">
      <c r="A16" s="195" t="s">
        <v>90</v>
      </c>
      <c r="B16" s="143" t="s">
        <v>99</v>
      </c>
      <c r="C16" s="24"/>
      <c r="F16" s="470"/>
      <c r="G16" s="24"/>
      <c r="H16" s="24"/>
      <c r="I16" s="24"/>
    </row>
    <row r="17" spans="1:16" ht="18" customHeight="1">
      <c r="A17" s="195"/>
      <c r="B17" s="144" t="s">
        <v>100</v>
      </c>
      <c r="C17" s="25"/>
      <c r="F17" s="470"/>
      <c r="G17" s="25"/>
      <c r="H17" s="25"/>
      <c r="I17" s="25"/>
    </row>
    <row r="18" spans="1:16" ht="14.25" customHeight="1">
      <c r="A18" s="195"/>
      <c r="B18" s="25"/>
      <c r="C18" s="25"/>
      <c r="F18" s="26"/>
      <c r="G18" s="25"/>
      <c r="H18" s="25"/>
      <c r="I18" s="25"/>
      <c r="P18" s="25"/>
    </row>
    <row r="19" spans="1:16" ht="18" customHeight="1">
      <c r="A19" s="195" t="s">
        <v>105</v>
      </c>
      <c r="B19" s="143" t="s">
        <v>411</v>
      </c>
      <c r="C19" s="24"/>
      <c r="F19" s="470"/>
      <c r="G19" s="24"/>
      <c r="H19" s="24"/>
      <c r="I19" s="24"/>
    </row>
    <row r="20" spans="1:16" ht="18" customHeight="1">
      <c r="A20" s="195"/>
      <c r="B20" s="144" t="s">
        <v>414</v>
      </c>
      <c r="C20" s="25"/>
      <c r="F20" s="470"/>
      <c r="G20" s="25"/>
      <c r="H20" s="25"/>
      <c r="I20" s="25"/>
    </row>
    <row r="21" spans="1:16" ht="14.25" customHeight="1">
      <c r="A21" s="195"/>
      <c r="B21" s="25"/>
      <c r="C21" s="25"/>
      <c r="F21" s="26"/>
      <c r="G21" s="25"/>
      <c r="H21" s="25"/>
      <c r="I21" s="25"/>
      <c r="P21" s="25"/>
    </row>
    <row r="22" spans="1:16" ht="18" customHeight="1">
      <c r="A22" s="195" t="s">
        <v>106</v>
      </c>
      <c r="B22" s="143" t="s">
        <v>412</v>
      </c>
      <c r="C22" s="25"/>
      <c r="F22" s="470"/>
      <c r="G22" s="24"/>
      <c r="H22" s="25"/>
      <c r="I22" s="25"/>
      <c r="P22" s="25"/>
    </row>
    <row r="23" spans="1:16" ht="18" customHeight="1">
      <c r="A23" s="195"/>
      <c r="B23" s="144" t="s">
        <v>413</v>
      </c>
      <c r="C23" s="25"/>
      <c r="F23" s="470"/>
      <c r="G23" s="25"/>
      <c r="H23" s="25"/>
      <c r="I23" s="25"/>
      <c r="P23" s="25"/>
    </row>
    <row r="24" spans="1:16" ht="14.25" customHeight="1">
      <c r="A24" s="195"/>
      <c r="B24" s="25"/>
      <c r="C24" s="25"/>
      <c r="F24" s="26"/>
      <c r="G24" s="25"/>
      <c r="H24" s="25"/>
      <c r="I24" s="25"/>
      <c r="P24" s="25"/>
    </row>
    <row r="25" spans="1:16" ht="18" customHeight="1">
      <c r="A25" s="195" t="s">
        <v>116</v>
      </c>
      <c r="B25" s="143" t="s">
        <v>415</v>
      </c>
      <c r="C25" s="25"/>
      <c r="F25" s="470"/>
      <c r="G25" s="24"/>
      <c r="H25" s="25"/>
      <c r="I25" s="25"/>
      <c r="P25" s="25"/>
    </row>
    <row r="26" spans="1:16" ht="18" customHeight="1">
      <c r="A26" s="195"/>
      <c r="B26" s="144" t="s">
        <v>416</v>
      </c>
      <c r="C26" s="25"/>
      <c r="F26" s="470"/>
      <c r="G26" s="25"/>
      <c r="H26" s="25"/>
      <c r="I26" s="25"/>
      <c r="P26" s="25"/>
    </row>
    <row r="27" spans="1:16" ht="14.25" customHeight="1">
      <c r="A27" s="195"/>
      <c r="B27" s="25"/>
      <c r="C27" s="25"/>
      <c r="F27" s="26"/>
      <c r="G27" s="25"/>
      <c r="H27" s="25"/>
      <c r="I27" s="25"/>
      <c r="P27" s="25"/>
    </row>
    <row r="28" spans="1:16" ht="18" customHeight="1">
      <c r="A28" s="195" t="s">
        <v>117</v>
      </c>
      <c r="B28" s="143" t="s">
        <v>417</v>
      </c>
      <c r="C28" s="25"/>
      <c r="F28" s="470"/>
      <c r="G28" s="24"/>
      <c r="H28" s="25"/>
      <c r="I28" s="25"/>
      <c r="P28" s="25"/>
    </row>
    <row r="29" spans="1:16" ht="18" customHeight="1">
      <c r="A29" s="195"/>
      <c r="B29" s="144" t="s">
        <v>418</v>
      </c>
      <c r="C29" s="25"/>
      <c r="F29" s="470"/>
      <c r="G29" s="25"/>
      <c r="H29" s="25"/>
      <c r="I29" s="25"/>
      <c r="P29" s="25"/>
    </row>
    <row r="30" spans="1:16" ht="14.25" customHeight="1">
      <c r="A30" s="195"/>
      <c r="B30" s="25"/>
      <c r="C30" s="25"/>
      <c r="F30" s="26"/>
      <c r="G30" s="25"/>
      <c r="H30" s="25"/>
      <c r="I30" s="25"/>
      <c r="P30" s="25"/>
    </row>
    <row r="31" spans="1:16" ht="18" customHeight="1">
      <c r="A31" s="195" t="s">
        <v>121</v>
      </c>
      <c r="B31" s="143" t="s">
        <v>118</v>
      </c>
      <c r="C31" s="25"/>
      <c r="F31" s="470"/>
      <c r="G31" s="24"/>
      <c r="H31" s="25"/>
      <c r="I31" s="25"/>
      <c r="P31" s="25"/>
    </row>
    <row r="32" spans="1:16" ht="18" customHeight="1">
      <c r="A32" s="195"/>
      <c r="B32" s="144" t="s">
        <v>282</v>
      </c>
      <c r="C32" s="25"/>
      <c r="F32" s="470"/>
      <c r="G32" s="25"/>
      <c r="H32" s="25"/>
      <c r="I32" s="25"/>
      <c r="P32" s="25"/>
    </row>
    <row r="33" spans="1:16" ht="14.25" customHeight="1">
      <c r="A33" s="195"/>
      <c r="B33" s="25"/>
      <c r="C33" s="25"/>
      <c r="F33" s="26"/>
      <c r="G33" s="25"/>
      <c r="H33" s="25"/>
      <c r="I33" s="25"/>
      <c r="P33" s="25"/>
    </row>
    <row r="34" spans="1:16" ht="18" customHeight="1">
      <c r="A34" s="195" t="s">
        <v>122</v>
      </c>
      <c r="B34" s="143" t="s">
        <v>119</v>
      </c>
      <c r="C34" s="25"/>
      <c r="F34" s="470"/>
      <c r="G34" s="24"/>
      <c r="H34" s="25"/>
      <c r="I34" s="25"/>
      <c r="P34" s="25"/>
    </row>
    <row r="35" spans="1:16" ht="18" customHeight="1">
      <c r="A35" s="195"/>
      <c r="B35" s="144" t="s">
        <v>120</v>
      </c>
      <c r="C35" s="25"/>
      <c r="F35" s="470"/>
      <c r="G35" s="25"/>
      <c r="H35" s="25"/>
      <c r="I35" s="25"/>
      <c r="P35" s="25"/>
    </row>
    <row r="36" spans="1:16" ht="14.25" customHeight="1">
      <c r="A36" s="195"/>
      <c r="B36" s="25"/>
      <c r="C36" s="25"/>
      <c r="F36" s="26"/>
      <c r="G36" s="25"/>
      <c r="H36" s="25"/>
      <c r="I36" s="25"/>
      <c r="P36" s="25"/>
    </row>
    <row r="37" spans="1:16" ht="18" customHeight="1">
      <c r="A37" s="195" t="s">
        <v>129</v>
      </c>
      <c r="B37" s="143" t="s">
        <v>123</v>
      </c>
      <c r="C37" s="24"/>
      <c r="F37" s="470"/>
      <c r="G37" s="24"/>
      <c r="H37" s="24"/>
      <c r="I37" s="24"/>
    </row>
    <row r="38" spans="1:16" ht="18" customHeight="1">
      <c r="A38" s="195"/>
      <c r="B38" s="144" t="s">
        <v>332</v>
      </c>
      <c r="C38" s="25"/>
      <c r="F38" s="470"/>
      <c r="G38" s="25"/>
      <c r="H38" s="25"/>
      <c r="I38" s="25"/>
    </row>
    <row r="39" spans="1:16" ht="18" hidden="1" customHeight="1">
      <c r="A39" s="195"/>
      <c r="B39" s="25"/>
      <c r="C39" s="25"/>
      <c r="F39" s="26"/>
      <c r="G39" s="25"/>
      <c r="H39" s="25"/>
      <c r="I39" s="25"/>
      <c r="P39" s="25"/>
    </row>
    <row r="40" spans="1:16" ht="18" hidden="1" customHeight="1">
      <c r="A40" s="195">
        <v>6</v>
      </c>
      <c r="B40" s="24" t="s">
        <v>79</v>
      </c>
      <c r="C40" s="25"/>
      <c r="F40" s="470"/>
      <c r="G40" s="24"/>
      <c r="H40" s="25"/>
      <c r="I40" s="25"/>
      <c r="P40" s="25"/>
    </row>
    <row r="41" spans="1:16" ht="18" hidden="1" customHeight="1">
      <c r="A41" s="195"/>
      <c r="B41" s="25" t="s">
        <v>78</v>
      </c>
      <c r="C41" s="25"/>
      <c r="F41" s="470"/>
      <c r="G41" s="25"/>
      <c r="H41" s="25"/>
      <c r="I41" s="25"/>
      <c r="P41" s="25"/>
    </row>
    <row r="42" spans="1:16" ht="14.25" customHeight="1">
      <c r="A42" s="195"/>
      <c r="B42" s="25"/>
      <c r="C42" s="25"/>
      <c r="F42" s="26"/>
      <c r="G42" s="25"/>
      <c r="H42" s="25"/>
      <c r="I42" s="25"/>
      <c r="P42" s="25"/>
    </row>
    <row r="43" spans="1:16" ht="18" customHeight="1">
      <c r="A43" s="195" t="s">
        <v>130</v>
      </c>
      <c r="B43" s="143" t="s">
        <v>124</v>
      </c>
      <c r="C43" s="24"/>
      <c r="F43" s="470"/>
      <c r="G43" s="24"/>
      <c r="H43" s="24"/>
      <c r="I43" s="24"/>
    </row>
    <row r="44" spans="1:16" ht="18" customHeight="1">
      <c r="A44" s="195"/>
      <c r="B44" s="144" t="s">
        <v>333</v>
      </c>
      <c r="C44" s="25"/>
      <c r="F44" s="470"/>
      <c r="G44" s="25"/>
      <c r="H44" s="25"/>
      <c r="I44" s="25"/>
    </row>
    <row r="45" spans="1:16" ht="18" hidden="1" customHeight="1">
      <c r="A45" s="195"/>
      <c r="B45" s="25"/>
      <c r="C45" s="25"/>
      <c r="F45" s="26"/>
      <c r="G45" s="25"/>
      <c r="H45" s="25"/>
      <c r="I45" s="25"/>
      <c r="P45" s="25"/>
    </row>
    <row r="46" spans="1:16" ht="18" hidden="1" customHeight="1">
      <c r="A46" s="195">
        <v>6</v>
      </c>
      <c r="B46" s="24" t="s">
        <v>79</v>
      </c>
      <c r="C46" s="25"/>
      <c r="F46" s="470"/>
      <c r="G46" s="24"/>
      <c r="H46" s="25"/>
      <c r="I46" s="25"/>
      <c r="P46" s="25"/>
    </row>
    <row r="47" spans="1:16" ht="18" hidden="1" customHeight="1">
      <c r="A47" s="195"/>
      <c r="B47" s="25" t="s">
        <v>78</v>
      </c>
      <c r="C47" s="25"/>
      <c r="F47" s="470"/>
      <c r="G47" s="25"/>
      <c r="H47" s="25"/>
      <c r="I47" s="25"/>
      <c r="P47" s="25"/>
    </row>
    <row r="48" spans="1:16" ht="14.25" customHeight="1">
      <c r="A48" s="195"/>
      <c r="B48" s="25"/>
      <c r="C48" s="25"/>
      <c r="F48" s="26"/>
      <c r="G48" s="25"/>
      <c r="H48" s="25"/>
      <c r="I48" s="25"/>
      <c r="P48" s="25"/>
    </row>
    <row r="49" spans="1:16" ht="18" customHeight="1">
      <c r="A49" s="195" t="s">
        <v>135</v>
      </c>
      <c r="B49" s="143" t="s">
        <v>131</v>
      </c>
      <c r="C49" s="24"/>
      <c r="F49" s="26"/>
      <c r="G49" s="24"/>
      <c r="H49" s="24"/>
      <c r="I49" s="24"/>
    </row>
    <row r="50" spans="1:16" ht="18" customHeight="1">
      <c r="A50" s="195"/>
      <c r="B50" s="144" t="s">
        <v>334</v>
      </c>
      <c r="C50" s="25"/>
      <c r="F50" s="26"/>
      <c r="G50" s="25"/>
      <c r="H50" s="25"/>
      <c r="I50" s="25"/>
    </row>
    <row r="51" spans="1:16" ht="14.25" customHeight="1">
      <c r="A51" s="195"/>
      <c r="B51" s="25"/>
      <c r="C51" s="25"/>
      <c r="F51" s="26"/>
      <c r="G51" s="25"/>
      <c r="H51" s="25"/>
      <c r="I51" s="25"/>
      <c r="P51" s="25"/>
    </row>
    <row r="52" spans="1:16" ht="18" customHeight="1">
      <c r="A52" s="195" t="s">
        <v>136</v>
      </c>
      <c r="B52" s="143" t="s">
        <v>132</v>
      </c>
      <c r="C52" s="24"/>
      <c r="F52" s="26"/>
      <c r="G52" s="24"/>
      <c r="H52" s="24"/>
      <c r="I52" s="24"/>
    </row>
    <row r="53" spans="1:16" ht="18" customHeight="1">
      <c r="A53" s="195"/>
      <c r="B53" s="144" t="s">
        <v>335</v>
      </c>
      <c r="C53" s="25"/>
      <c r="F53" s="26"/>
      <c r="G53" s="25"/>
      <c r="H53" s="25"/>
      <c r="I53" s="25"/>
    </row>
    <row r="54" spans="1:16" ht="14.25" hidden="1" customHeight="1">
      <c r="A54" s="195"/>
      <c r="B54" s="25"/>
      <c r="C54" s="25"/>
      <c r="F54" s="26"/>
      <c r="G54" s="25"/>
      <c r="H54" s="25"/>
      <c r="I54" s="25"/>
      <c r="P54" s="25"/>
    </row>
    <row r="55" spans="1:16" ht="18" hidden="1" customHeight="1">
      <c r="A55" s="195" t="s">
        <v>135</v>
      </c>
      <c r="B55" s="24" t="s">
        <v>209</v>
      </c>
      <c r="C55" s="24"/>
      <c r="F55" s="187"/>
      <c r="G55" s="188"/>
      <c r="H55" s="189"/>
      <c r="I55" s="189"/>
      <c r="J55" s="190"/>
    </row>
    <row r="56" spans="1:16" ht="18" hidden="1" customHeight="1">
      <c r="A56" s="195"/>
      <c r="B56" s="25" t="s">
        <v>283</v>
      </c>
      <c r="C56" s="25"/>
      <c r="F56" s="187"/>
      <c r="G56" s="191"/>
      <c r="H56" s="192"/>
      <c r="I56" s="192"/>
      <c r="J56" s="190"/>
    </row>
    <row r="57" spans="1:16" ht="14.25" hidden="1" customHeight="1">
      <c r="A57" s="195"/>
      <c r="B57" s="25"/>
      <c r="C57" s="25"/>
      <c r="F57" s="187"/>
      <c r="G57" s="191"/>
      <c r="H57" s="192"/>
      <c r="I57" s="192"/>
      <c r="J57" s="190"/>
      <c r="P57" s="25"/>
    </row>
    <row r="58" spans="1:16" ht="18" hidden="1" customHeight="1">
      <c r="A58" s="26" t="s">
        <v>136</v>
      </c>
      <c r="B58" s="24" t="s">
        <v>210</v>
      </c>
      <c r="C58" s="24"/>
      <c r="F58" s="187"/>
      <c r="G58" s="188"/>
      <c r="H58" s="189"/>
      <c r="I58" s="189"/>
      <c r="J58" s="190"/>
    </row>
    <row r="59" spans="1:16" ht="18" hidden="1" customHeight="1">
      <c r="A59" s="26"/>
      <c r="B59" s="25" t="s">
        <v>211</v>
      </c>
      <c r="C59" s="25"/>
      <c r="F59" s="187"/>
      <c r="G59" s="191"/>
      <c r="H59" s="192"/>
      <c r="I59" s="192"/>
      <c r="J59" s="190"/>
    </row>
    <row r="60" spans="1:16" ht="14.25" hidden="1" customHeight="1">
      <c r="A60" s="195"/>
      <c r="B60" s="25"/>
      <c r="C60" s="25"/>
      <c r="F60" s="187"/>
      <c r="G60" s="191"/>
      <c r="H60" s="192"/>
      <c r="I60" s="192"/>
      <c r="J60" s="190"/>
    </row>
    <row r="61" spans="1:16" ht="18" hidden="1" customHeight="1">
      <c r="A61" s="26" t="s">
        <v>137</v>
      </c>
      <c r="B61" s="24" t="s">
        <v>236</v>
      </c>
      <c r="C61" s="24"/>
      <c r="F61" s="187"/>
      <c r="G61" s="188"/>
      <c r="H61" s="189"/>
      <c r="I61" s="189"/>
      <c r="J61" s="190"/>
    </row>
    <row r="62" spans="1:16" ht="18" hidden="1" customHeight="1">
      <c r="A62" s="26"/>
      <c r="B62" s="25" t="s">
        <v>284</v>
      </c>
      <c r="C62" s="25"/>
      <c r="F62" s="187"/>
      <c r="G62" s="191"/>
      <c r="H62" s="192"/>
      <c r="I62" s="192"/>
      <c r="J62" s="190"/>
    </row>
    <row r="63" spans="1:16" ht="14.25" hidden="1" customHeight="1">
      <c r="A63" s="26"/>
      <c r="B63" s="25"/>
      <c r="C63" s="25"/>
      <c r="F63" s="187"/>
      <c r="G63" s="191"/>
      <c r="H63" s="192"/>
      <c r="I63" s="192"/>
      <c r="J63" s="190"/>
    </row>
    <row r="64" spans="1:16" ht="18" hidden="1" customHeight="1">
      <c r="A64" s="26" t="s">
        <v>138</v>
      </c>
      <c r="B64" s="24" t="s">
        <v>212</v>
      </c>
      <c r="C64" s="24"/>
      <c r="F64" s="187"/>
      <c r="G64" s="188"/>
      <c r="H64" s="189"/>
      <c r="I64" s="189"/>
      <c r="J64" s="190"/>
    </row>
    <row r="65" spans="1:16" ht="18" hidden="1" customHeight="1">
      <c r="A65" s="26"/>
      <c r="B65" s="25" t="s">
        <v>213</v>
      </c>
      <c r="C65" s="25"/>
      <c r="F65" s="187"/>
      <c r="G65" s="191"/>
      <c r="H65" s="192"/>
      <c r="I65" s="192"/>
      <c r="J65" s="190"/>
    </row>
    <row r="66" spans="1:16" ht="14.25" hidden="1" customHeight="1">
      <c r="A66" s="26"/>
      <c r="B66" s="25"/>
      <c r="C66" s="25"/>
      <c r="F66" s="187"/>
      <c r="G66" s="191"/>
      <c r="H66" s="192"/>
      <c r="I66" s="192"/>
      <c r="J66" s="190"/>
    </row>
    <row r="67" spans="1:16" ht="18" hidden="1" customHeight="1">
      <c r="A67" s="26" t="s">
        <v>139</v>
      </c>
      <c r="B67" s="24" t="s">
        <v>214</v>
      </c>
      <c r="C67" s="24"/>
      <c r="F67" s="187"/>
      <c r="G67" s="188"/>
      <c r="H67" s="189"/>
      <c r="I67" s="189"/>
      <c r="J67" s="190"/>
    </row>
    <row r="68" spans="1:16" ht="18" hidden="1" customHeight="1">
      <c r="A68" s="26"/>
      <c r="B68" s="25" t="s">
        <v>285</v>
      </c>
      <c r="C68" s="25"/>
      <c r="F68" s="187"/>
      <c r="G68" s="191"/>
      <c r="H68" s="192"/>
      <c r="I68" s="192"/>
      <c r="J68" s="190"/>
    </row>
    <row r="69" spans="1:16" ht="14.25" hidden="1" customHeight="1">
      <c r="A69" s="26"/>
      <c r="B69" s="25"/>
      <c r="C69" s="25"/>
      <c r="F69" s="187"/>
      <c r="G69" s="191"/>
      <c r="H69" s="192"/>
      <c r="I69" s="192"/>
      <c r="J69" s="190"/>
    </row>
    <row r="70" spans="1:16" ht="18" hidden="1" customHeight="1">
      <c r="A70" s="26" t="s">
        <v>140</v>
      </c>
      <c r="B70" s="24" t="s">
        <v>215</v>
      </c>
      <c r="C70" s="24"/>
      <c r="F70" s="187"/>
      <c r="G70" s="188"/>
      <c r="H70" s="189"/>
      <c r="I70" s="189"/>
      <c r="J70" s="190"/>
    </row>
    <row r="71" spans="1:16" ht="18" hidden="1" customHeight="1">
      <c r="A71" s="26"/>
      <c r="B71" s="25" t="s">
        <v>216</v>
      </c>
      <c r="C71" s="25"/>
      <c r="F71" s="193"/>
      <c r="G71" s="191"/>
      <c r="H71" s="192"/>
      <c r="I71" s="192"/>
      <c r="J71" s="190"/>
    </row>
    <row r="72" spans="1:16" ht="14.25" customHeight="1">
      <c r="A72" s="195"/>
      <c r="B72" s="25"/>
      <c r="C72" s="25"/>
      <c r="F72" s="26"/>
      <c r="G72" s="25"/>
      <c r="H72" s="25"/>
      <c r="I72" s="25"/>
    </row>
    <row r="73" spans="1:16" ht="18" customHeight="1">
      <c r="A73" s="195" t="s">
        <v>137</v>
      </c>
      <c r="B73" s="143" t="s">
        <v>343</v>
      </c>
      <c r="C73" s="24"/>
      <c r="F73" s="26"/>
      <c r="G73" s="24"/>
      <c r="H73" s="24"/>
      <c r="I73" s="24"/>
    </row>
    <row r="74" spans="1:16" ht="18" customHeight="1">
      <c r="A74" s="195"/>
      <c r="B74" s="144" t="s">
        <v>336</v>
      </c>
      <c r="C74" s="25"/>
      <c r="F74" s="26"/>
      <c r="G74" s="25"/>
      <c r="H74" s="25"/>
      <c r="I74" s="25"/>
    </row>
    <row r="75" spans="1:16" ht="14.25" customHeight="1">
      <c r="A75" s="195"/>
      <c r="B75" s="25"/>
      <c r="C75" s="25"/>
      <c r="F75" s="26"/>
      <c r="G75" s="25"/>
      <c r="H75" s="25"/>
      <c r="I75" s="25"/>
      <c r="P75" s="25"/>
    </row>
    <row r="76" spans="1:16" ht="18" customHeight="1">
      <c r="A76" s="195" t="s">
        <v>138</v>
      </c>
      <c r="B76" s="143" t="s">
        <v>344</v>
      </c>
      <c r="C76" s="24"/>
      <c r="F76" s="26"/>
      <c r="G76" s="24"/>
      <c r="H76" s="24"/>
      <c r="I76" s="24"/>
    </row>
    <row r="77" spans="1:16" ht="18" customHeight="1">
      <c r="A77" s="195"/>
      <c r="B77" s="144" t="s">
        <v>337</v>
      </c>
      <c r="C77" s="25"/>
      <c r="F77" s="26"/>
      <c r="G77" s="25"/>
      <c r="H77" s="25"/>
      <c r="I77" s="25"/>
    </row>
    <row r="78" spans="1:16" ht="14.25" customHeight="1">
      <c r="A78" s="195"/>
      <c r="B78" s="25"/>
      <c r="C78" s="25"/>
      <c r="F78" s="26"/>
      <c r="G78" s="25"/>
      <c r="H78" s="25"/>
      <c r="I78" s="25"/>
      <c r="P78" s="25"/>
    </row>
    <row r="79" spans="1:16" ht="18" customHeight="1">
      <c r="A79" s="195" t="s">
        <v>139</v>
      </c>
      <c r="B79" s="143" t="s">
        <v>345</v>
      </c>
      <c r="C79" s="24"/>
      <c r="F79" s="26"/>
      <c r="G79" s="24"/>
      <c r="H79" s="24"/>
      <c r="I79" s="24"/>
    </row>
    <row r="80" spans="1:16" ht="18" customHeight="1">
      <c r="A80" s="195"/>
      <c r="B80" s="144" t="s">
        <v>323</v>
      </c>
      <c r="C80" s="25"/>
      <c r="F80" s="26"/>
      <c r="G80" s="25"/>
      <c r="H80" s="25"/>
      <c r="I80" s="25"/>
    </row>
    <row r="81" spans="1:16" ht="14.25" customHeight="1">
      <c r="A81" s="195"/>
      <c r="B81" s="25"/>
      <c r="C81" s="25"/>
      <c r="F81" s="26"/>
      <c r="G81" s="25"/>
      <c r="H81" s="25"/>
      <c r="I81" s="25"/>
      <c r="P81" s="25"/>
    </row>
    <row r="82" spans="1:16" ht="18" customHeight="1">
      <c r="A82" s="195" t="s">
        <v>140</v>
      </c>
      <c r="B82" s="143" t="s">
        <v>346</v>
      </c>
      <c r="C82" s="24"/>
      <c r="F82" s="26"/>
      <c r="G82" s="24"/>
      <c r="H82" s="24"/>
      <c r="I82" s="24"/>
    </row>
    <row r="83" spans="1:16" ht="18" customHeight="1">
      <c r="A83" s="195"/>
      <c r="B83" s="144" t="s">
        <v>324</v>
      </c>
      <c r="C83" s="25"/>
      <c r="F83" s="26"/>
      <c r="G83" s="25"/>
      <c r="H83" s="25"/>
      <c r="I83" s="25"/>
    </row>
    <row r="84" spans="1:16" ht="14.25" customHeight="1">
      <c r="A84" s="195"/>
      <c r="B84" s="25"/>
      <c r="C84" s="25"/>
      <c r="F84" s="26"/>
      <c r="G84" s="25"/>
      <c r="H84" s="25"/>
      <c r="I84" s="25"/>
    </row>
    <row r="85" spans="1:16" ht="18" customHeight="1">
      <c r="A85" s="195" t="s">
        <v>141</v>
      </c>
      <c r="B85" s="143" t="s">
        <v>347</v>
      </c>
      <c r="C85" s="24"/>
      <c r="F85" s="26"/>
      <c r="G85" s="24"/>
      <c r="H85" s="24"/>
      <c r="I85" s="24"/>
    </row>
    <row r="86" spans="1:16" ht="18" customHeight="1">
      <c r="A86" s="195"/>
      <c r="B86" s="144" t="s">
        <v>325</v>
      </c>
      <c r="C86" s="25"/>
      <c r="F86" s="26"/>
      <c r="G86" s="25"/>
      <c r="H86" s="25"/>
      <c r="I86" s="25"/>
    </row>
    <row r="87" spans="1:16" ht="14.25" customHeight="1">
      <c r="A87" s="195"/>
      <c r="B87" s="25"/>
      <c r="C87" s="25"/>
      <c r="F87" s="26"/>
      <c r="G87" s="25"/>
      <c r="H87" s="25"/>
      <c r="I87" s="25"/>
      <c r="P87" s="25"/>
    </row>
    <row r="88" spans="1:16" ht="18" customHeight="1">
      <c r="A88" s="195" t="s">
        <v>142</v>
      </c>
      <c r="B88" s="143" t="s">
        <v>348</v>
      </c>
      <c r="C88" s="24"/>
      <c r="F88" s="26"/>
      <c r="G88" s="24"/>
      <c r="H88" s="24"/>
      <c r="I88" s="24"/>
    </row>
    <row r="89" spans="1:16" ht="18" customHeight="1">
      <c r="A89" s="195"/>
      <c r="B89" s="144" t="s">
        <v>326</v>
      </c>
      <c r="C89" s="25"/>
      <c r="F89" s="26"/>
      <c r="G89" s="25"/>
      <c r="H89" s="25"/>
      <c r="I89" s="25"/>
    </row>
    <row r="90" spans="1:16" ht="14.25" customHeight="1">
      <c r="A90" s="195"/>
      <c r="B90" s="25"/>
      <c r="C90" s="25"/>
      <c r="F90" s="26"/>
      <c r="G90" s="25"/>
      <c r="H90" s="25"/>
      <c r="I90" s="25"/>
      <c r="P90" s="25"/>
    </row>
    <row r="91" spans="1:16" ht="18" customHeight="1">
      <c r="A91" s="195" t="s">
        <v>145</v>
      </c>
      <c r="B91" s="143" t="s">
        <v>143</v>
      </c>
      <c r="C91" s="24"/>
      <c r="F91" s="26"/>
      <c r="G91" s="24"/>
      <c r="H91" s="24"/>
      <c r="I91" s="24"/>
    </row>
    <row r="92" spans="1:16" ht="18" customHeight="1">
      <c r="A92" s="195"/>
      <c r="B92" s="144" t="s">
        <v>338</v>
      </c>
      <c r="C92" s="25"/>
      <c r="F92" s="26"/>
      <c r="G92" s="25"/>
      <c r="H92" s="25"/>
      <c r="I92" s="25"/>
    </row>
    <row r="93" spans="1:16" ht="14.25" customHeight="1">
      <c r="A93" s="195"/>
      <c r="B93" s="25"/>
      <c r="C93" s="25"/>
      <c r="F93" s="26"/>
      <c r="G93" s="25"/>
      <c r="H93" s="25"/>
      <c r="I93" s="25"/>
      <c r="P93" s="25"/>
    </row>
    <row r="94" spans="1:16" ht="18" customHeight="1">
      <c r="A94" s="195" t="s">
        <v>146</v>
      </c>
      <c r="B94" s="143" t="s">
        <v>144</v>
      </c>
      <c r="C94" s="24"/>
      <c r="F94" s="26"/>
      <c r="G94" s="24"/>
      <c r="H94" s="24"/>
      <c r="I94" s="24"/>
    </row>
    <row r="95" spans="1:16" ht="18" customHeight="1">
      <c r="A95" s="195"/>
      <c r="B95" s="144" t="s">
        <v>339</v>
      </c>
      <c r="C95" s="25"/>
      <c r="F95" s="26"/>
      <c r="G95" s="25"/>
      <c r="H95" s="25"/>
      <c r="I95" s="25"/>
    </row>
    <row r="96" spans="1:16" ht="14.25" customHeight="1">
      <c r="A96" s="195"/>
      <c r="B96" s="25"/>
      <c r="C96" s="25"/>
      <c r="F96" s="26"/>
      <c r="G96" s="25"/>
      <c r="H96" s="25"/>
      <c r="I96" s="25"/>
      <c r="P96" s="25"/>
    </row>
    <row r="97" spans="1:16" ht="18" customHeight="1">
      <c r="A97" s="195" t="s">
        <v>149</v>
      </c>
      <c r="B97" s="143" t="s">
        <v>147</v>
      </c>
      <c r="C97" s="24"/>
      <c r="F97" s="26"/>
      <c r="G97" s="24"/>
      <c r="H97" s="24"/>
      <c r="I97" s="24"/>
    </row>
    <row r="98" spans="1:16" ht="18" customHeight="1">
      <c r="A98" s="195"/>
      <c r="B98" s="144" t="s">
        <v>340</v>
      </c>
      <c r="C98" s="25"/>
      <c r="F98" s="26"/>
      <c r="G98" s="25"/>
      <c r="H98" s="25"/>
      <c r="I98" s="25"/>
    </row>
    <row r="99" spans="1:16" ht="14.25" customHeight="1">
      <c r="A99" s="195"/>
      <c r="B99" s="25"/>
      <c r="C99" s="25"/>
      <c r="F99" s="26"/>
      <c r="G99" s="25"/>
      <c r="H99" s="25"/>
      <c r="I99" s="25"/>
      <c r="P99" s="25"/>
    </row>
    <row r="100" spans="1:16" ht="18" customHeight="1">
      <c r="A100" s="195" t="s">
        <v>150</v>
      </c>
      <c r="B100" s="143" t="s">
        <v>148</v>
      </c>
      <c r="C100" s="24"/>
      <c r="F100" s="26"/>
      <c r="G100" s="24"/>
      <c r="H100" s="24"/>
      <c r="I100" s="24"/>
    </row>
    <row r="101" spans="1:16" ht="18" customHeight="1">
      <c r="A101" s="195"/>
      <c r="B101" s="144" t="s">
        <v>341</v>
      </c>
      <c r="C101" s="25"/>
      <c r="F101" s="26"/>
      <c r="G101" s="25"/>
      <c r="H101" s="25"/>
      <c r="I101" s="25"/>
    </row>
    <row r="102" spans="1:16" ht="14.25" hidden="1" customHeight="1">
      <c r="A102" s="195"/>
      <c r="B102" s="25"/>
      <c r="C102" s="25"/>
      <c r="F102" s="26"/>
      <c r="G102" s="25"/>
      <c r="H102" s="25"/>
      <c r="I102" s="25"/>
    </row>
    <row r="103" spans="1:16" ht="18" hidden="1" customHeight="1">
      <c r="A103" s="26" t="s">
        <v>165</v>
      </c>
      <c r="B103" s="24" t="s">
        <v>221</v>
      </c>
      <c r="C103" s="24"/>
      <c r="F103" s="187"/>
      <c r="G103" s="188"/>
      <c r="H103" s="24"/>
      <c r="I103" s="24"/>
    </row>
    <row r="104" spans="1:16" ht="18" hidden="1" customHeight="1">
      <c r="A104" s="26"/>
      <c r="B104" s="25" t="s">
        <v>286</v>
      </c>
      <c r="C104" s="25"/>
      <c r="F104" s="187"/>
      <c r="G104" s="191"/>
      <c r="H104" s="25"/>
      <c r="I104" s="25"/>
    </row>
    <row r="105" spans="1:16" ht="14.25" hidden="1" customHeight="1">
      <c r="A105" s="26"/>
      <c r="B105" s="25"/>
      <c r="C105" s="25"/>
      <c r="F105" s="187"/>
      <c r="G105" s="191"/>
      <c r="H105" s="25"/>
      <c r="I105" s="25"/>
    </row>
    <row r="106" spans="1:16" ht="18" hidden="1" customHeight="1">
      <c r="A106" s="26" t="s">
        <v>166</v>
      </c>
      <c r="B106" s="24" t="s">
        <v>222</v>
      </c>
      <c r="C106" s="24"/>
      <c r="F106" s="187"/>
      <c r="G106" s="188"/>
      <c r="H106" s="24"/>
      <c r="I106" s="24"/>
    </row>
    <row r="107" spans="1:16" ht="18" hidden="1" customHeight="1">
      <c r="A107" s="26"/>
      <c r="B107" s="25" t="s">
        <v>223</v>
      </c>
      <c r="C107" s="25"/>
      <c r="F107" s="187"/>
      <c r="G107" s="191"/>
      <c r="H107" s="25"/>
      <c r="I107" s="25"/>
    </row>
    <row r="108" spans="1:16" ht="14.25" hidden="1" customHeight="1">
      <c r="A108" s="26"/>
      <c r="B108" s="25"/>
      <c r="C108" s="25"/>
      <c r="F108" s="187"/>
      <c r="G108" s="191"/>
      <c r="H108" s="25"/>
      <c r="I108" s="25"/>
    </row>
    <row r="109" spans="1:16" ht="18" hidden="1" customHeight="1">
      <c r="A109" s="26" t="s">
        <v>174</v>
      </c>
      <c r="B109" s="24" t="s">
        <v>224</v>
      </c>
      <c r="C109" s="24"/>
      <c r="F109" s="187"/>
      <c r="G109" s="188"/>
      <c r="H109" s="24"/>
      <c r="I109" s="24"/>
    </row>
    <row r="110" spans="1:16" ht="18" hidden="1" customHeight="1">
      <c r="A110" s="26"/>
      <c r="B110" s="25" t="s">
        <v>287</v>
      </c>
      <c r="C110" s="25"/>
      <c r="F110" s="187"/>
      <c r="G110" s="191"/>
      <c r="H110" s="25"/>
      <c r="I110" s="25"/>
    </row>
    <row r="111" spans="1:16" ht="14.25" hidden="1" customHeight="1">
      <c r="A111" s="26"/>
      <c r="B111" s="25"/>
      <c r="C111" s="25"/>
      <c r="F111" s="187"/>
      <c r="G111" s="191"/>
      <c r="H111" s="25"/>
      <c r="I111" s="25"/>
    </row>
    <row r="112" spans="1:16" ht="18" hidden="1" customHeight="1">
      <c r="A112" s="26" t="s">
        <v>175</v>
      </c>
      <c r="B112" s="24" t="s">
        <v>225</v>
      </c>
      <c r="C112" s="24"/>
      <c r="F112" s="187"/>
      <c r="G112" s="188"/>
      <c r="H112" s="24"/>
      <c r="I112" s="24"/>
    </row>
    <row r="113" spans="1:16" ht="18" hidden="1" customHeight="1">
      <c r="A113" s="26"/>
      <c r="B113" s="25" t="s">
        <v>226</v>
      </c>
      <c r="C113" s="25"/>
      <c r="F113" s="187"/>
      <c r="G113" s="191"/>
      <c r="H113" s="25"/>
      <c r="I113" s="25"/>
    </row>
    <row r="114" spans="1:16" ht="14.25" customHeight="1">
      <c r="A114" s="26"/>
      <c r="B114" s="25"/>
      <c r="C114" s="25"/>
      <c r="F114" s="187"/>
      <c r="G114" s="191"/>
      <c r="H114" s="25"/>
      <c r="I114" s="25"/>
    </row>
    <row r="115" spans="1:16" ht="18" hidden="1" customHeight="1">
      <c r="A115" s="26" t="s">
        <v>176</v>
      </c>
      <c r="B115" s="24" t="s">
        <v>227</v>
      </c>
      <c r="C115" s="24"/>
      <c r="F115" s="187"/>
      <c r="G115" s="188"/>
      <c r="H115" s="24"/>
      <c r="I115" s="24"/>
    </row>
    <row r="116" spans="1:16" ht="18" hidden="1" customHeight="1">
      <c r="A116" s="26"/>
      <c r="B116" s="25" t="s">
        <v>288</v>
      </c>
      <c r="C116" s="25"/>
      <c r="F116" s="187"/>
      <c r="G116" s="191"/>
      <c r="H116" s="25"/>
      <c r="I116" s="25"/>
    </row>
    <row r="117" spans="1:16" ht="14.25" hidden="1" customHeight="1">
      <c r="A117" s="26"/>
      <c r="B117" s="25"/>
      <c r="C117" s="25"/>
      <c r="F117" s="187"/>
      <c r="G117" s="191"/>
      <c r="H117" s="25"/>
      <c r="I117" s="25"/>
    </row>
    <row r="118" spans="1:16" ht="18" hidden="1" customHeight="1">
      <c r="A118" s="26" t="s">
        <v>177</v>
      </c>
      <c r="B118" s="24" t="s">
        <v>228</v>
      </c>
      <c r="C118" s="24"/>
      <c r="F118" s="187"/>
      <c r="G118" s="188"/>
      <c r="H118" s="24"/>
      <c r="I118" s="24"/>
    </row>
    <row r="119" spans="1:16" ht="18" hidden="1" customHeight="1">
      <c r="A119" s="19"/>
      <c r="B119" s="25" t="s">
        <v>229</v>
      </c>
      <c r="C119" s="25"/>
      <c r="F119" s="19"/>
      <c r="G119" s="191"/>
      <c r="H119" s="25"/>
      <c r="I119" s="25"/>
      <c r="L119" s="26"/>
    </row>
    <row r="120" spans="1:16" ht="14.25" hidden="1" customHeight="1">
      <c r="A120" s="195"/>
      <c r="B120" s="25"/>
      <c r="C120" s="25"/>
      <c r="F120" s="26"/>
      <c r="G120" s="25"/>
      <c r="H120" s="25"/>
      <c r="I120" s="25"/>
    </row>
    <row r="121" spans="1:16" ht="18" customHeight="1">
      <c r="A121" s="195" t="s">
        <v>151</v>
      </c>
      <c r="B121" s="143" t="s">
        <v>349</v>
      </c>
      <c r="C121" s="24"/>
      <c r="F121" s="26"/>
      <c r="G121" s="24"/>
      <c r="H121" s="24"/>
      <c r="I121" s="24"/>
    </row>
    <row r="122" spans="1:16" ht="18" customHeight="1">
      <c r="A122" s="195"/>
      <c r="B122" s="144" t="s">
        <v>419</v>
      </c>
      <c r="C122" s="25"/>
      <c r="F122" s="26"/>
      <c r="G122" s="25"/>
      <c r="H122" s="25"/>
      <c r="I122" s="25"/>
    </row>
    <row r="123" spans="1:16" ht="14.25" customHeight="1">
      <c r="A123" s="195"/>
      <c r="B123" s="25"/>
      <c r="C123" s="25"/>
      <c r="F123" s="26"/>
      <c r="G123" s="25"/>
      <c r="H123" s="25"/>
      <c r="I123" s="25"/>
      <c r="P123" s="25"/>
    </row>
    <row r="124" spans="1:16" ht="18" customHeight="1">
      <c r="A124" s="195" t="s">
        <v>152</v>
      </c>
      <c r="B124" s="143" t="s">
        <v>350</v>
      </c>
      <c r="C124" s="24"/>
      <c r="F124" s="26"/>
      <c r="G124" s="24"/>
      <c r="H124" s="24"/>
      <c r="I124" s="24"/>
    </row>
    <row r="125" spans="1:16" ht="18" customHeight="1">
      <c r="A125" s="195"/>
      <c r="B125" s="144" t="s">
        <v>342</v>
      </c>
      <c r="C125" s="25"/>
      <c r="F125" s="26"/>
      <c r="G125" s="25"/>
      <c r="H125" s="25"/>
      <c r="I125" s="25"/>
    </row>
    <row r="126" spans="1:16" ht="14.25" customHeight="1">
      <c r="A126" s="195"/>
      <c r="B126" s="25"/>
      <c r="C126" s="25"/>
      <c r="F126" s="26"/>
      <c r="G126" s="25"/>
      <c r="H126" s="25"/>
      <c r="I126" s="25"/>
      <c r="P126" s="25"/>
    </row>
    <row r="127" spans="1:16" ht="18" customHeight="1">
      <c r="A127" s="195" t="s">
        <v>153</v>
      </c>
      <c r="B127" s="143" t="s">
        <v>351</v>
      </c>
      <c r="C127" s="24"/>
      <c r="F127" s="26"/>
      <c r="G127" s="24"/>
      <c r="H127" s="24"/>
      <c r="I127" s="24"/>
    </row>
    <row r="128" spans="1:16" ht="18" customHeight="1">
      <c r="A128" s="195"/>
      <c r="B128" s="144" t="s">
        <v>327</v>
      </c>
      <c r="C128" s="25"/>
      <c r="F128" s="26"/>
      <c r="G128" s="25"/>
      <c r="H128" s="25"/>
      <c r="I128" s="25"/>
    </row>
    <row r="129" spans="1:16" ht="14.25" customHeight="1">
      <c r="A129" s="195"/>
      <c r="B129" s="25"/>
      <c r="C129" s="25"/>
      <c r="F129" s="26"/>
      <c r="G129" s="25"/>
      <c r="H129" s="25"/>
      <c r="I129" s="25"/>
      <c r="P129" s="25"/>
    </row>
    <row r="130" spans="1:16" ht="14.25" customHeight="1">
      <c r="A130" s="195"/>
      <c r="B130" s="25"/>
      <c r="C130" s="25"/>
      <c r="F130" s="26"/>
      <c r="G130" s="25"/>
      <c r="H130" s="25"/>
      <c r="I130" s="25"/>
      <c r="P130" s="25"/>
    </row>
    <row r="131" spans="1:16" ht="18" customHeight="1">
      <c r="A131" s="195" t="s">
        <v>154</v>
      </c>
      <c r="B131" s="143" t="s">
        <v>352</v>
      </c>
      <c r="C131" s="24"/>
      <c r="F131" s="26"/>
      <c r="G131" s="24"/>
      <c r="H131" s="24"/>
      <c r="I131" s="24"/>
    </row>
    <row r="132" spans="1:16" ht="18" customHeight="1">
      <c r="A132" s="195"/>
      <c r="B132" s="144" t="s">
        <v>330</v>
      </c>
      <c r="C132" s="25"/>
      <c r="F132" s="26"/>
      <c r="G132" s="25"/>
      <c r="H132" s="25"/>
      <c r="I132" s="25"/>
    </row>
    <row r="133" spans="1:16" ht="14.25" customHeight="1">
      <c r="A133" s="195"/>
      <c r="B133" s="25"/>
      <c r="C133" s="25"/>
      <c r="F133" s="26"/>
      <c r="G133" s="25"/>
      <c r="H133" s="25"/>
      <c r="I133" s="25"/>
      <c r="P133" s="25"/>
    </row>
    <row r="134" spans="1:16" ht="18" customHeight="1">
      <c r="A134" s="195" t="s">
        <v>165</v>
      </c>
      <c r="B134" s="143" t="s">
        <v>353</v>
      </c>
      <c r="C134" s="24"/>
      <c r="F134" s="26"/>
      <c r="G134" s="24"/>
      <c r="H134" s="24"/>
      <c r="I134" s="24"/>
    </row>
    <row r="135" spans="1:16" ht="18" customHeight="1">
      <c r="A135" s="195"/>
      <c r="B135" s="144" t="s">
        <v>328</v>
      </c>
      <c r="C135" s="25"/>
      <c r="F135" s="26"/>
      <c r="G135" s="25"/>
      <c r="H135" s="25"/>
      <c r="I135" s="25"/>
    </row>
    <row r="136" spans="1:16" ht="14.25" customHeight="1">
      <c r="A136" s="195"/>
      <c r="B136" s="25"/>
      <c r="C136" s="25"/>
      <c r="F136" s="26"/>
      <c r="G136" s="25"/>
      <c r="H136" s="25"/>
      <c r="I136" s="25"/>
    </row>
    <row r="137" spans="1:16" ht="18" customHeight="1">
      <c r="A137" s="195" t="s">
        <v>166</v>
      </c>
      <c r="B137" s="143" t="s">
        <v>354</v>
      </c>
      <c r="C137" s="24"/>
      <c r="F137" s="26"/>
      <c r="G137" s="24"/>
      <c r="H137" s="24"/>
      <c r="I137" s="24"/>
    </row>
    <row r="138" spans="1:16" ht="18" customHeight="1">
      <c r="A138" s="195"/>
      <c r="B138" s="144" t="s">
        <v>329</v>
      </c>
      <c r="C138" s="25"/>
      <c r="F138" s="19"/>
      <c r="G138" s="25"/>
      <c r="H138" s="25"/>
      <c r="I138" s="25"/>
    </row>
    <row r="139" spans="1:16" ht="14.25" customHeight="1">
      <c r="A139" s="195"/>
      <c r="B139" s="25"/>
      <c r="C139" s="25"/>
      <c r="F139" s="26"/>
      <c r="G139" s="25"/>
      <c r="H139" s="25"/>
      <c r="I139" s="25"/>
    </row>
    <row r="140" spans="1:16" ht="18" customHeight="1">
      <c r="A140" s="195" t="s">
        <v>174</v>
      </c>
      <c r="B140" s="143" t="s">
        <v>171</v>
      </c>
      <c r="C140" s="24"/>
      <c r="F140" s="26"/>
      <c r="G140" s="24"/>
      <c r="H140" s="24"/>
      <c r="I140" s="24"/>
    </row>
    <row r="141" spans="1:16" ht="18" customHeight="1">
      <c r="A141" s="195"/>
      <c r="B141" s="144" t="s">
        <v>289</v>
      </c>
      <c r="C141" s="25"/>
      <c r="F141" s="26"/>
      <c r="G141" s="25"/>
      <c r="H141" s="25"/>
      <c r="I141" s="25"/>
    </row>
    <row r="142" spans="1:16" ht="14.25" customHeight="1">
      <c r="A142" s="195"/>
      <c r="B142" s="25"/>
      <c r="C142" s="25"/>
      <c r="F142" s="26"/>
      <c r="G142" s="25"/>
      <c r="H142" s="25"/>
      <c r="I142" s="25"/>
    </row>
    <row r="143" spans="1:16" ht="18" customHeight="1">
      <c r="A143" s="195" t="s">
        <v>175</v>
      </c>
      <c r="B143" s="143" t="s">
        <v>172</v>
      </c>
      <c r="C143" s="24"/>
      <c r="F143" s="26"/>
      <c r="G143" s="24"/>
      <c r="H143" s="24"/>
      <c r="I143" s="24"/>
    </row>
    <row r="144" spans="1:16" ht="18" customHeight="1">
      <c r="A144" s="195"/>
      <c r="B144" s="144" t="s">
        <v>173</v>
      </c>
      <c r="C144" s="25"/>
      <c r="F144" s="26"/>
      <c r="G144" s="25"/>
      <c r="H144" s="25"/>
      <c r="I144" s="25"/>
    </row>
    <row r="145" spans="1:16" ht="14.25" customHeight="1">
      <c r="A145" s="195"/>
      <c r="B145" s="25"/>
      <c r="C145" s="25"/>
      <c r="F145" s="26"/>
      <c r="G145" s="25"/>
      <c r="H145" s="25"/>
      <c r="I145" s="25"/>
    </row>
    <row r="146" spans="1:16" ht="18" customHeight="1">
      <c r="A146" s="195" t="s">
        <v>176</v>
      </c>
      <c r="B146" s="143" t="s">
        <v>167</v>
      </c>
      <c r="C146" s="24"/>
      <c r="F146" s="26"/>
      <c r="G146" s="24"/>
      <c r="H146" s="24"/>
      <c r="I146" s="24"/>
    </row>
    <row r="147" spans="1:16" ht="18" customHeight="1">
      <c r="A147" s="195"/>
      <c r="B147" s="144" t="s">
        <v>290</v>
      </c>
      <c r="C147" s="25"/>
      <c r="F147" s="26"/>
      <c r="G147" s="25"/>
      <c r="H147" s="25"/>
      <c r="I147" s="25"/>
    </row>
    <row r="148" spans="1:16" ht="14.25" customHeight="1">
      <c r="A148" s="195"/>
      <c r="B148" s="25"/>
      <c r="C148" s="25"/>
      <c r="F148" s="26"/>
      <c r="G148" s="25"/>
      <c r="H148" s="25"/>
      <c r="I148" s="25"/>
      <c r="P148" s="25"/>
    </row>
    <row r="149" spans="1:16" ht="18" customHeight="1">
      <c r="A149" s="195" t="s">
        <v>177</v>
      </c>
      <c r="B149" s="143" t="s">
        <v>168</v>
      </c>
      <c r="C149" s="24"/>
      <c r="F149" s="26"/>
      <c r="G149" s="24"/>
      <c r="H149" s="24"/>
      <c r="I149" s="24"/>
    </row>
    <row r="150" spans="1:16" ht="18" customHeight="1">
      <c r="A150" s="195"/>
      <c r="B150" s="144" t="s">
        <v>169</v>
      </c>
      <c r="C150" s="25"/>
      <c r="F150" s="26"/>
      <c r="G150" s="25"/>
      <c r="H150" s="25"/>
      <c r="I150" s="25"/>
    </row>
    <row r="151" spans="1:16" ht="14.25" customHeight="1">
      <c r="A151" s="195"/>
      <c r="B151" s="25"/>
      <c r="C151" s="25"/>
      <c r="F151" s="26"/>
      <c r="G151" s="25"/>
      <c r="H151" s="25"/>
      <c r="I151" s="25"/>
    </row>
    <row r="152" spans="1:16" ht="18" customHeight="1">
      <c r="A152" s="195" t="s">
        <v>187</v>
      </c>
      <c r="B152" s="143" t="s">
        <v>317</v>
      </c>
      <c r="C152" s="24"/>
      <c r="F152" s="26"/>
      <c r="G152" s="24"/>
      <c r="H152" s="24"/>
      <c r="I152" s="24"/>
    </row>
    <row r="153" spans="1:16" ht="18" customHeight="1">
      <c r="A153" s="195"/>
      <c r="B153" s="144" t="s">
        <v>318</v>
      </c>
      <c r="C153" s="25"/>
      <c r="F153" s="26"/>
      <c r="G153" s="25"/>
      <c r="H153" s="25"/>
      <c r="I153" s="25"/>
    </row>
    <row r="154" spans="1:16" ht="14.25" customHeight="1">
      <c r="A154" s="195"/>
      <c r="B154" s="25"/>
      <c r="C154" s="25"/>
      <c r="F154" s="26"/>
      <c r="G154" s="25"/>
      <c r="H154" s="25"/>
      <c r="I154" s="25"/>
    </row>
    <row r="155" spans="1:16" ht="18" customHeight="1">
      <c r="A155" s="195" t="s">
        <v>186</v>
      </c>
      <c r="B155" s="143" t="s">
        <v>315</v>
      </c>
      <c r="C155" s="24"/>
      <c r="F155" s="26"/>
      <c r="G155" s="24"/>
      <c r="H155" s="24"/>
      <c r="I155" s="24"/>
    </row>
    <row r="156" spans="1:16" ht="18" customHeight="1">
      <c r="A156" s="195"/>
      <c r="B156" s="144" t="s">
        <v>316</v>
      </c>
      <c r="C156" s="25"/>
      <c r="F156" s="26"/>
      <c r="G156" s="25"/>
      <c r="H156" s="25"/>
      <c r="I156" s="25"/>
    </row>
    <row r="157" spans="1:16" ht="18" customHeight="1">
      <c r="A157" s="195"/>
      <c r="B157" s="144"/>
      <c r="C157" s="25"/>
      <c r="F157" s="26"/>
      <c r="G157" s="25"/>
      <c r="H157" s="25"/>
      <c r="I157" s="25"/>
    </row>
    <row r="158" spans="1:16" ht="18" customHeight="1">
      <c r="A158" s="195" t="s">
        <v>193</v>
      </c>
      <c r="B158" s="143" t="s">
        <v>320</v>
      </c>
      <c r="C158" s="25"/>
      <c r="F158" s="26"/>
      <c r="G158" s="25"/>
      <c r="H158" s="25"/>
      <c r="I158" s="25"/>
    </row>
    <row r="159" spans="1:16" ht="18" customHeight="1">
      <c r="A159" s="195"/>
      <c r="B159" s="144" t="s">
        <v>321</v>
      </c>
      <c r="C159" s="25"/>
      <c r="F159" s="26"/>
      <c r="G159" s="25"/>
      <c r="H159" s="25"/>
      <c r="I159" s="25"/>
    </row>
    <row r="160" spans="1:16" ht="18" customHeight="1">
      <c r="A160" s="195"/>
      <c r="B160" s="144"/>
      <c r="C160" s="25"/>
      <c r="F160" s="26"/>
      <c r="G160" s="25"/>
      <c r="H160" s="25"/>
      <c r="I160" s="25"/>
    </row>
    <row r="161" spans="1:14" ht="18" customHeight="1">
      <c r="A161" s="195" t="s">
        <v>194</v>
      </c>
      <c r="B161" s="143" t="s">
        <v>322</v>
      </c>
      <c r="C161" s="25"/>
      <c r="F161" s="26"/>
      <c r="G161" s="25"/>
      <c r="H161" s="25"/>
      <c r="I161" s="25"/>
    </row>
    <row r="162" spans="1:14" ht="18" customHeight="1">
      <c r="A162" s="195"/>
      <c r="B162" s="144" t="s">
        <v>319</v>
      </c>
      <c r="C162" s="25"/>
      <c r="F162" s="26"/>
      <c r="G162" s="25"/>
      <c r="H162" s="25"/>
      <c r="I162" s="25"/>
    </row>
    <row r="163" spans="1:14" ht="14.25" customHeight="1">
      <c r="A163" s="195"/>
      <c r="B163" s="25"/>
      <c r="C163" s="25"/>
      <c r="F163" s="26"/>
      <c r="G163" s="25"/>
      <c r="H163" s="25"/>
      <c r="I163" s="25"/>
    </row>
    <row r="164" spans="1:14" ht="18" customHeight="1">
      <c r="A164" s="195" t="s">
        <v>217</v>
      </c>
      <c r="B164" s="143" t="s">
        <v>188</v>
      </c>
      <c r="C164" s="24"/>
      <c r="F164" s="26"/>
      <c r="G164" s="24"/>
      <c r="H164" s="24"/>
      <c r="I164" s="24"/>
    </row>
    <row r="165" spans="1:14" ht="18" customHeight="1">
      <c r="A165" s="195"/>
      <c r="B165" s="144" t="s">
        <v>291</v>
      </c>
      <c r="C165" s="25"/>
      <c r="F165" s="26"/>
      <c r="G165" s="25"/>
      <c r="H165" s="25"/>
      <c r="I165" s="25"/>
    </row>
    <row r="166" spans="1:14" ht="14.25" customHeight="1">
      <c r="A166" s="195"/>
      <c r="F166" s="26"/>
    </row>
    <row r="167" spans="1:14" ht="18" customHeight="1">
      <c r="A167" s="195" t="s">
        <v>218</v>
      </c>
      <c r="B167" s="143" t="s">
        <v>189</v>
      </c>
      <c r="C167" s="24"/>
      <c r="F167" s="26"/>
      <c r="G167" s="24"/>
      <c r="H167" s="24"/>
      <c r="I167" s="24"/>
    </row>
    <row r="168" spans="1:14" ht="18" customHeight="1">
      <c r="A168" s="195"/>
      <c r="B168" s="144" t="s">
        <v>262</v>
      </c>
      <c r="C168" s="25"/>
      <c r="F168" s="26"/>
      <c r="G168" s="25"/>
      <c r="H168" s="25"/>
      <c r="I168" s="25"/>
    </row>
    <row r="169" spans="1:14" ht="14.25" customHeight="1">
      <c r="A169" s="195"/>
      <c r="F169" s="26"/>
    </row>
    <row r="170" spans="1:14" ht="18" customHeight="1">
      <c r="A170" s="195" t="s">
        <v>219</v>
      </c>
      <c r="B170" s="143" t="s">
        <v>195</v>
      </c>
      <c r="C170" s="24"/>
      <c r="F170" s="26"/>
      <c r="G170" s="24"/>
      <c r="H170" s="24"/>
      <c r="I170" s="24"/>
      <c r="N170" s="194"/>
    </row>
    <row r="171" spans="1:14" ht="18" customHeight="1">
      <c r="A171" s="195"/>
      <c r="B171" s="144" t="s">
        <v>292</v>
      </c>
      <c r="C171" s="25"/>
      <c r="F171" s="26"/>
      <c r="G171" s="25"/>
      <c r="H171" s="25"/>
      <c r="I171" s="25"/>
    </row>
    <row r="172" spans="1:14" ht="14.25" customHeight="1">
      <c r="A172" s="195"/>
      <c r="B172" s="25"/>
      <c r="C172" s="25"/>
    </row>
    <row r="173" spans="1:14" ht="18" customHeight="1">
      <c r="A173" s="195" t="s">
        <v>220</v>
      </c>
      <c r="B173" s="143" t="s">
        <v>196</v>
      </c>
      <c r="C173" s="24"/>
      <c r="F173" s="26"/>
      <c r="G173" s="24"/>
      <c r="H173" s="24"/>
      <c r="I173" s="24"/>
    </row>
    <row r="174" spans="1:14" ht="18" customHeight="1">
      <c r="A174" s="26"/>
      <c r="B174" s="144" t="s">
        <v>197</v>
      </c>
      <c r="C174" s="25"/>
      <c r="F174" s="26"/>
      <c r="G174" s="25"/>
      <c r="H174" s="25"/>
      <c r="I174" s="25"/>
    </row>
    <row r="176" spans="1:14" ht="18" customHeight="1">
      <c r="A176" s="195"/>
      <c r="B176" s="143"/>
      <c r="C176" s="24"/>
      <c r="F176" s="26"/>
      <c r="G176" s="24"/>
      <c r="H176" s="24"/>
      <c r="I176" s="24"/>
      <c r="N176" s="194"/>
    </row>
    <row r="177" spans="1:9" ht="18" customHeight="1">
      <c r="A177" s="195"/>
      <c r="B177" s="144"/>
      <c r="C177" s="25"/>
      <c r="F177" s="26"/>
      <c r="G177" s="25"/>
      <c r="H177" s="25"/>
      <c r="I177" s="25"/>
    </row>
    <row r="178" spans="1:9" ht="14.25" customHeight="1">
      <c r="A178" s="195"/>
      <c r="B178" s="25"/>
      <c r="C178" s="25"/>
    </row>
    <row r="179" spans="1:9" ht="18" customHeight="1">
      <c r="A179" s="195"/>
      <c r="B179" s="143"/>
      <c r="C179" s="24"/>
      <c r="F179" s="26"/>
      <c r="G179" s="24"/>
      <c r="H179" s="24"/>
      <c r="I179" s="24"/>
    </row>
    <row r="180" spans="1:9" ht="18" customHeight="1">
      <c r="A180" s="26"/>
      <c r="B180" s="144"/>
      <c r="C180" s="25"/>
      <c r="F180" s="26"/>
      <c r="G180" s="25"/>
      <c r="H180" s="25"/>
      <c r="I180" s="25"/>
    </row>
    <row r="182" spans="1:9" ht="15.75">
      <c r="A182" s="195"/>
      <c r="B182" s="143"/>
    </row>
    <row r="183" spans="1:9" ht="15.75">
      <c r="A183" s="195"/>
      <c r="B183" s="144"/>
    </row>
    <row r="184" spans="1:9" ht="15.75">
      <c r="A184" s="195"/>
      <c r="B184" s="25"/>
    </row>
    <row r="185" spans="1:9" ht="15.75">
      <c r="A185" s="195"/>
      <c r="B185" s="143"/>
    </row>
    <row r="186" spans="1:9" ht="15.75">
      <c r="A186" s="26"/>
      <c r="B186" s="144"/>
    </row>
    <row r="188" spans="1:9" ht="15.75">
      <c r="A188" s="195"/>
      <c r="B188" s="143"/>
    </row>
    <row r="189" spans="1:9" ht="15.75">
      <c r="A189" s="195"/>
      <c r="B189" s="144"/>
    </row>
    <row r="190" spans="1:9" ht="15.75">
      <c r="A190" s="195"/>
      <c r="B190" s="25"/>
    </row>
    <row r="191" spans="1:9" ht="15.75">
      <c r="A191" s="195"/>
      <c r="B191" s="143"/>
    </row>
    <row r="192" spans="1:9" ht="15.75">
      <c r="A192" s="26"/>
      <c r="B192" s="144"/>
    </row>
    <row r="194" spans="1:14" ht="18" customHeight="1">
      <c r="A194" s="195"/>
      <c r="B194" s="143"/>
      <c r="C194" s="24"/>
      <c r="F194" s="26"/>
      <c r="G194" s="24"/>
      <c r="H194" s="24"/>
      <c r="I194" s="24"/>
      <c r="N194" s="194"/>
    </row>
    <row r="195" spans="1:14" ht="18" customHeight="1">
      <c r="A195" s="195"/>
      <c r="B195" s="144"/>
      <c r="C195" s="25"/>
      <c r="F195" s="26"/>
      <c r="G195" s="25"/>
      <c r="H195" s="25"/>
      <c r="I195" s="25"/>
    </row>
    <row r="196" spans="1:14" ht="14.25" customHeight="1">
      <c r="A196" s="195"/>
      <c r="B196" s="25"/>
      <c r="C196" s="25"/>
    </row>
    <row r="197" spans="1:14" ht="18" customHeight="1">
      <c r="A197" s="195"/>
      <c r="B197" s="143"/>
      <c r="C197" s="24"/>
      <c r="F197" s="26"/>
      <c r="G197" s="24"/>
      <c r="H197" s="24"/>
      <c r="I197" s="24"/>
    </row>
    <row r="198" spans="1:14" ht="18" customHeight="1">
      <c r="A198" s="26"/>
      <c r="B198" s="144"/>
      <c r="C198" s="25"/>
      <c r="F198" s="26"/>
      <c r="G198" s="25"/>
      <c r="H198" s="25"/>
      <c r="I198" s="25"/>
    </row>
    <row r="200" spans="1:14" ht="18" customHeight="1">
      <c r="A200" s="195"/>
      <c r="B200" s="143"/>
      <c r="C200" s="24"/>
      <c r="F200" s="26"/>
      <c r="G200" s="24"/>
      <c r="H200" s="24"/>
      <c r="I200" s="24"/>
      <c r="N200" s="194"/>
    </row>
    <row r="201" spans="1:14" ht="18" customHeight="1">
      <c r="A201" s="195"/>
      <c r="B201" s="144"/>
      <c r="C201" s="25"/>
      <c r="F201" s="26"/>
      <c r="G201" s="25"/>
      <c r="H201" s="25"/>
      <c r="I201" s="25"/>
    </row>
    <row r="202" spans="1:14" ht="14.25" customHeight="1">
      <c r="A202" s="195"/>
      <c r="B202" s="25"/>
      <c r="C202" s="25"/>
    </row>
    <row r="203" spans="1:14" ht="18" customHeight="1">
      <c r="A203" s="195"/>
      <c r="B203" s="143"/>
      <c r="C203" s="24"/>
      <c r="F203" s="26"/>
      <c r="G203" s="24"/>
      <c r="H203" s="24"/>
      <c r="I203" s="24"/>
    </row>
    <row r="204" spans="1:14" ht="18" customHeight="1">
      <c r="A204" s="26"/>
      <c r="B204" s="144"/>
      <c r="C204" s="25"/>
      <c r="F204" s="26"/>
      <c r="G204" s="25"/>
      <c r="H204" s="25"/>
      <c r="I204" s="25"/>
    </row>
    <row r="206" spans="1:14" ht="18" customHeight="1">
      <c r="A206" s="195"/>
      <c r="B206" s="143"/>
      <c r="C206" s="24"/>
      <c r="F206" s="26"/>
      <c r="G206" s="24"/>
      <c r="H206" s="24"/>
      <c r="I206" s="24"/>
      <c r="N206" s="194"/>
    </row>
    <row r="207" spans="1:14" ht="18" customHeight="1">
      <c r="A207" s="195"/>
      <c r="B207" s="144"/>
      <c r="C207" s="25"/>
      <c r="F207" s="26"/>
      <c r="G207" s="25"/>
      <c r="H207" s="25"/>
      <c r="I207" s="25"/>
    </row>
    <row r="208" spans="1:14" ht="14.25" customHeight="1">
      <c r="A208" s="195"/>
      <c r="B208" s="25"/>
      <c r="C208" s="25"/>
    </row>
    <row r="209" spans="1:9" ht="18" customHeight="1">
      <c r="A209" s="195"/>
      <c r="B209" s="143"/>
      <c r="C209" s="24"/>
      <c r="F209" s="26"/>
      <c r="G209" s="24"/>
      <c r="H209" s="24"/>
      <c r="I209" s="24"/>
    </row>
    <row r="210" spans="1:9" ht="18" customHeight="1">
      <c r="A210" s="26"/>
      <c r="B210" s="144"/>
      <c r="C210" s="25"/>
      <c r="F210" s="26"/>
      <c r="G210" s="25"/>
      <c r="H210" s="25"/>
      <c r="I210" s="25"/>
    </row>
  </sheetData>
  <mergeCells count="19">
    <mergeCell ref="F43:F44"/>
    <mergeCell ref="F46:F47"/>
    <mergeCell ref="F22:F23"/>
    <mergeCell ref="F31:F32"/>
    <mergeCell ref="F34:F35"/>
    <mergeCell ref="F37:F38"/>
    <mergeCell ref="F40:F41"/>
    <mergeCell ref="F25:F26"/>
    <mergeCell ref="F28:F29"/>
    <mergeCell ref="F7:F8"/>
    <mergeCell ref="F10:F11"/>
    <mergeCell ref="F13:F14"/>
    <mergeCell ref="F16:F17"/>
    <mergeCell ref="F19:F20"/>
    <mergeCell ref="F1:G1"/>
    <mergeCell ref="H1:H2"/>
    <mergeCell ref="N1:N2"/>
    <mergeCell ref="F2:G2"/>
    <mergeCell ref="F4:F5"/>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U58"/>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69.7109375" style="5" customWidth="1"/>
    <col min="3" max="3" width="9.85546875" style="6" customWidth="1"/>
    <col min="4" max="9" width="9.85546875" style="3" customWidth="1"/>
    <col min="10" max="10" width="0.85546875" style="3" customWidth="1"/>
    <col min="11" max="11" width="0.85546875" style="85" customWidth="1"/>
    <col min="12" max="12" width="13.5703125" style="2" bestFit="1" customWidth="1"/>
    <col min="13" max="19" width="13.7109375" style="2" bestFit="1" customWidth="1"/>
    <col min="20" max="21" width="12" style="2" bestFit="1" customWidth="1"/>
    <col min="22" max="16384" width="9.140625" style="2"/>
  </cols>
  <sheetData>
    <row r="1" spans="1:21" ht="18" customHeight="1">
      <c r="A1" s="29"/>
      <c r="B1" s="30"/>
      <c r="C1" s="84"/>
      <c r="D1" s="85"/>
      <c r="E1" s="85"/>
      <c r="F1" s="85"/>
      <c r="G1" s="85"/>
      <c r="H1" s="85"/>
      <c r="I1" s="85"/>
      <c r="J1" s="85"/>
    </row>
    <row r="2" spans="1:21" s="7" customFormat="1" ht="18" customHeight="1">
      <c r="A2" s="472" t="str">
        <f>'Kandungan (new)'!A31</f>
        <v>5a</v>
      </c>
      <c r="B2" s="117" t="str">
        <f>'Kandungan (new)'!B31</f>
        <v>Nilai Jualan Berkaitan Produk Petroleum - Tahunan</v>
      </c>
      <c r="C2" s="93"/>
      <c r="D2" s="94"/>
      <c r="E2" s="94"/>
      <c r="F2" s="94"/>
      <c r="G2" s="94"/>
      <c r="H2" s="94"/>
      <c r="I2" s="94"/>
      <c r="J2" s="94"/>
      <c r="K2" s="94"/>
    </row>
    <row r="3" spans="1:21" s="7" customFormat="1" ht="18" customHeight="1">
      <c r="A3" s="472"/>
      <c r="B3" s="95" t="str">
        <f>'Kandungan (new)'!B32</f>
        <v>Sales Value of Related Petroleum Products - Annually</v>
      </c>
      <c r="C3" s="93"/>
      <c r="D3" s="94"/>
      <c r="E3" s="94"/>
      <c r="F3" s="94"/>
      <c r="G3" s="94"/>
      <c r="H3" s="94"/>
      <c r="I3" s="94"/>
      <c r="J3" s="94"/>
      <c r="K3" s="94"/>
    </row>
    <row r="4" spans="1:21" ht="18" customHeight="1" thickBot="1">
      <c r="B4" s="30"/>
      <c r="C4" s="32"/>
      <c r="D4" s="33"/>
      <c r="E4" s="33"/>
      <c r="F4" s="33"/>
      <c r="G4" s="33"/>
      <c r="H4" s="33"/>
      <c r="I4" s="33"/>
      <c r="J4" s="33"/>
      <c r="K4" s="33"/>
    </row>
    <row r="5" spans="1:21" s="250" customFormat="1" ht="18" customHeight="1">
      <c r="A5" s="473" t="s">
        <v>239</v>
      </c>
      <c r="B5" s="473"/>
      <c r="C5" s="381">
        <v>2018</v>
      </c>
      <c r="D5" s="381">
        <v>2019</v>
      </c>
      <c r="E5" s="381">
        <v>2020</v>
      </c>
      <c r="F5" s="381">
        <v>2021</v>
      </c>
      <c r="G5" s="381">
        <v>2022</v>
      </c>
      <c r="H5" s="381">
        <v>2023</v>
      </c>
      <c r="I5" s="381">
        <v>2024</v>
      </c>
      <c r="J5" s="382"/>
      <c r="K5" s="86"/>
    </row>
    <row r="6" spans="1:21" s="250" customFormat="1" ht="18" customHeight="1" thickBot="1">
      <c r="A6" s="474"/>
      <c r="B6" s="474"/>
      <c r="C6" s="384"/>
      <c r="D6" s="384"/>
      <c r="E6" s="384"/>
      <c r="F6" s="384"/>
      <c r="G6" s="384"/>
      <c r="H6" s="384"/>
      <c r="I6" s="384"/>
      <c r="J6" s="384"/>
      <c r="K6" s="277"/>
    </row>
    <row r="7" spans="1:21" s="12" customFormat="1" ht="18" customHeight="1">
      <c r="A7" s="34" t="s">
        <v>30</v>
      </c>
      <c r="B7" s="34" t="s">
        <v>68</v>
      </c>
      <c r="C7" s="35"/>
      <c r="D7" s="36"/>
      <c r="E7" s="36"/>
      <c r="F7" s="36"/>
      <c r="G7" s="36"/>
      <c r="H7" s="36"/>
      <c r="I7" s="36"/>
      <c r="J7" s="36"/>
      <c r="K7" s="36"/>
    </row>
    <row r="8" spans="1:21" ht="23.25" customHeight="1" thickBot="1">
      <c r="A8" s="37"/>
      <c r="B8" s="38" t="s">
        <v>69</v>
      </c>
      <c r="C8" s="40"/>
      <c r="D8" s="41"/>
      <c r="E8" s="41"/>
      <c r="F8" s="41"/>
      <c r="G8" s="41"/>
      <c r="H8" s="41"/>
      <c r="I8" s="41"/>
      <c r="J8" s="41"/>
      <c r="K8" s="45"/>
    </row>
    <row r="9" spans="1:21" ht="18" customHeight="1">
      <c r="A9" s="31"/>
      <c r="B9" s="42"/>
      <c r="C9" s="44"/>
      <c r="D9" s="45"/>
      <c r="E9" s="45"/>
      <c r="F9" s="45"/>
      <c r="G9" s="45"/>
      <c r="H9" s="45"/>
      <c r="I9" s="45"/>
      <c r="J9" s="45"/>
      <c r="K9" s="45"/>
    </row>
    <row r="10" spans="1:21" s="251" customFormat="1" ht="18" customHeight="1">
      <c r="A10" s="46"/>
      <c r="B10" s="47" t="s">
        <v>361</v>
      </c>
      <c r="C10" s="145">
        <v>141655.49605116743</v>
      </c>
      <c r="D10" s="145">
        <v>149476.38912342419</v>
      </c>
      <c r="E10" s="145">
        <v>128477.29073121796</v>
      </c>
      <c r="F10" s="145">
        <v>175557.3550386242</v>
      </c>
      <c r="G10" s="145">
        <v>249901.48505611188</v>
      </c>
      <c r="H10" s="145">
        <v>224749.41438922379</v>
      </c>
      <c r="I10" s="145">
        <v>208646.34094571063</v>
      </c>
      <c r="J10" s="49"/>
      <c r="K10" s="49"/>
      <c r="M10" s="276"/>
      <c r="N10" s="276"/>
      <c r="O10" s="276"/>
      <c r="P10" s="276"/>
      <c r="Q10" s="276"/>
      <c r="R10" s="276"/>
      <c r="S10" s="276"/>
      <c r="T10" s="276"/>
      <c r="U10" s="276"/>
    </row>
    <row r="11" spans="1:21" s="251" customFormat="1" ht="22.5" customHeight="1">
      <c r="A11" s="46"/>
      <c r="B11" s="50" t="s">
        <v>362</v>
      </c>
      <c r="C11" s="145"/>
      <c r="D11" s="145"/>
      <c r="E11" s="145"/>
      <c r="F11" s="145"/>
      <c r="G11" s="145"/>
      <c r="H11" s="145"/>
      <c r="I11" s="145"/>
      <c r="J11" s="49"/>
      <c r="K11" s="49"/>
      <c r="N11" s="276"/>
      <c r="O11" s="276"/>
      <c r="P11" s="276"/>
    </row>
    <row r="12" spans="1:21" s="252" customFormat="1" ht="27" customHeight="1">
      <c r="A12" s="51"/>
      <c r="B12" s="52" t="s">
        <v>363</v>
      </c>
      <c r="C12" s="145">
        <v>133477.80140348844</v>
      </c>
      <c r="D12" s="145">
        <v>141676.911818086</v>
      </c>
      <c r="E12" s="145">
        <v>123448.05844270505</v>
      </c>
      <c r="F12" s="145">
        <v>136381.12022714486</v>
      </c>
      <c r="G12" s="145">
        <v>148199.18414236227</v>
      </c>
      <c r="H12" s="145">
        <v>152706.15154170757</v>
      </c>
      <c r="I12" s="145">
        <v>156642.55449802225</v>
      </c>
      <c r="J12" s="53"/>
      <c r="K12" s="53"/>
      <c r="N12" s="276"/>
      <c r="O12" s="276"/>
      <c r="P12" s="276"/>
    </row>
    <row r="13" spans="1:21" s="1" customFormat="1" ht="22.5" customHeight="1">
      <c r="A13" s="54"/>
      <c r="B13" s="50" t="s">
        <v>364</v>
      </c>
      <c r="C13" s="145"/>
      <c r="D13" s="145"/>
      <c r="E13" s="145"/>
      <c r="F13" s="145"/>
      <c r="G13" s="145"/>
      <c r="H13" s="145"/>
      <c r="I13" s="145"/>
      <c r="J13" s="55"/>
      <c r="K13" s="55"/>
      <c r="N13" s="276"/>
      <c r="O13" s="276"/>
      <c r="P13" s="276"/>
    </row>
    <row r="14" spans="1:21" s="252" customFormat="1" ht="27" customHeight="1">
      <c r="A14" s="51"/>
      <c r="B14" s="52" t="s">
        <v>365</v>
      </c>
      <c r="C14" s="145">
        <v>42843.128125593095</v>
      </c>
      <c r="D14" s="145">
        <v>44610.285256556293</v>
      </c>
      <c r="E14" s="145">
        <v>38654.316874778167</v>
      </c>
      <c r="F14" s="145">
        <v>40817.223476115847</v>
      </c>
      <c r="G14" s="145">
        <v>58539.310824485685</v>
      </c>
      <c r="H14" s="145">
        <v>66748.486314775801</v>
      </c>
      <c r="I14" s="145">
        <v>70401.624620814648</v>
      </c>
      <c r="J14" s="53">
        <v>12963.944</v>
      </c>
      <c r="K14" s="53"/>
      <c r="N14" s="276"/>
      <c r="O14" s="276"/>
      <c r="P14" s="276"/>
    </row>
    <row r="15" spans="1:21" s="1" customFormat="1" ht="30.75" customHeight="1">
      <c r="A15" s="54"/>
      <c r="B15" s="28" t="s">
        <v>366</v>
      </c>
      <c r="C15" s="106"/>
      <c r="D15" s="106"/>
      <c r="E15" s="106"/>
      <c r="F15" s="106"/>
      <c r="G15" s="106"/>
      <c r="H15" s="106"/>
      <c r="I15" s="106"/>
      <c r="J15" s="53"/>
      <c r="K15" s="53"/>
    </row>
    <row r="16" spans="1:21" s="1" customFormat="1" ht="9.75" customHeight="1" thickBot="1">
      <c r="A16" s="65"/>
      <c r="B16" s="66"/>
      <c r="C16" s="111"/>
      <c r="D16" s="111"/>
      <c r="E16" s="111"/>
      <c r="F16" s="111"/>
      <c r="G16" s="111"/>
      <c r="H16" s="111"/>
      <c r="I16" s="111"/>
      <c r="J16" s="68"/>
      <c r="K16" s="55"/>
    </row>
    <row r="17" spans="1:14" s="12" customFormat="1" ht="18" customHeight="1">
      <c r="A17" s="34" t="s">
        <v>33</v>
      </c>
      <c r="B17" s="34" t="s">
        <v>234</v>
      </c>
      <c r="C17" s="115"/>
      <c r="D17" s="115"/>
      <c r="E17" s="115"/>
      <c r="F17" s="115"/>
      <c r="G17" s="115"/>
      <c r="H17" s="115"/>
      <c r="I17" s="115"/>
      <c r="J17" s="36"/>
      <c r="K17" s="36"/>
    </row>
    <row r="18" spans="1:14" ht="22.5" customHeight="1" thickBot="1">
      <c r="A18" s="39"/>
      <c r="B18" s="38" t="s">
        <v>235</v>
      </c>
      <c r="C18" s="116"/>
      <c r="D18" s="116"/>
      <c r="E18" s="116"/>
      <c r="F18" s="116"/>
      <c r="G18" s="116"/>
      <c r="H18" s="116"/>
      <c r="I18" s="116"/>
      <c r="J18" s="41"/>
      <c r="K18" s="45"/>
    </row>
    <row r="19" spans="1:14" ht="18" customHeight="1">
      <c r="A19" s="43"/>
      <c r="B19" s="42"/>
      <c r="C19" s="115"/>
      <c r="D19" s="115"/>
      <c r="E19" s="115"/>
      <c r="F19" s="115"/>
      <c r="G19" s="115"/>
      <c r="H19" s="115"/>
      <c r="I19" s="115"/>
      <c r="J19" s="45"/>
      <c r="K19" s="45"/>
    </row>
    <row r="20" spans="1:14" s="251" customFormat="1" ht="18" customHeight="1">
      <c r="A20" s="46"/>
      <c r="B20" s="47" t="s">
        <v>361</v>
      </c>
      <c r="C20" s="109">
        <v>9.1563509710057343</v>
      </c>
      <c r="D20" s="109">
        <v>5.5210657477291143</v>
      </c>
      <c r="E20" s="109">
        <v>-14.04843836230688</v>
      </c>
      <c r="F20" s="109">
        <v>36.64465839795804</v>
      </c>
      <c r="G20" s="109">
        <v>42.347488090790215</v>
      </c>
      <c r="H20" s="109">
        <v>-10.064794397376447</v>
      </c>
      <c r="I20" s="109">
        <v>-7.1649011799539792</v>
      </c>
      <c r="J20" s="76"/>
      <c r="K20" s="76"/>
    </row>
    <row r="21" spans="1:14" s="251" customFormat="1" ht="22.5" customHeight="1">
      <c r="A21" s="46"/>
      <c r="B21" s="105" t="str">
        <f t="shared" ref="B21" si="0">B11</f>
        <v>Refined Petroleum Products1</v>
      </c>
      <c r="C21" s="109"/>
      <c r="D21" s="109"/>
      <c r="E21" s="109"/>
      <c r="F21" s="109"/>
      <c r="G21" s="109"/>
      <c r="H21" s="109"/>
      <c r="I21" s="109"/>
      <c r="J21" s="76"/>
      <c r="K21" s="76"/>
    </row>
    <row r="22" spans="1:14" s="251" customFormat="1" ht="27.75" customHeight="1">
      <c r="A22" s="46"/>
      <c r="B22" s="52" t="s">
        <v>363</v>
      </c>
      <c r="C22" s="109">
        <v>5.4186085195208022</v>
      </c>
      <c r="D22" s="109">
        <v>6.1426771555912723</v>
      </c>
      <c r="E22" s="109">
        <v>-12.866495423606423</v>
      </c>
      <c r="F22" s="109">
        <v>10.476521014255027</v>
      </c>
      <c r="G22" s="109">
        <v>8.6654691613723571</v>
      </c>
      <c r="H22" s="109">
        <v>3.0411553379510181</v>
      </c>
      <c r="I22" s="109">
        <v>2.5777631854205563</v>
      </c>
      <c r="J22" s="73"/>
      <c r="K22" s="73"/>
      <c r="L22" s="253"/>
    </row>
    <row r="23" spans="1:14" s="251" customFormat="1" ht="33.75" customHeight="1">
      <c r="A23" s="46"/>
      <c r="B23" s="50" t="s">
        <v>364</v>
      </c>
      <c r="C23" s="109"/>
      <c r="D23" s="109"/>
      <c r="E23" s="109"/>
      <c r="F23" s="109"/>
      <c r="G23" s="109"/>
      <c r="H23" s="109"/>
      <c r="I23" s="109"/>
      <c r="J23" s="76"/>
      <c r="K23" s="76"/>
    </row>
    <row r="24" spans="1:14" s="1" customFormat="1" ht="27.75" customHeight="1">
      <c r="A24" s="54"/>
      <c r="B24" s="52" t="s">
        <v>365</v>
      </c>
      <c r="C24" s="109">
        <v>11.079261061722121</v>
      </c>
      <c r="D24" s="109">
        <v>4.1247154637794807</v>
      </c>
      <c r="E24" s="109">
        <v>-13.351110282135636</v>
      </c>
      <c r="F24" s="109">
        <v>5.5955111258193568</v>
      </c>
      <c r="G24" s="109">
        <v>43.418159882285721</v>
      </c>
      <c r="H24" s="109">
        <v>14.023355202973132</v>
      </c>
      <c r="I24" s="109">
        <v>5.47299048672234</v>
      </c>
      <c r="J24" s="96"/>
      <c r="K24" s="96"/>
      <c r="L24" s="252"/>
      <c r="M24" s="251"/>
      <c r="N24" s="251"/>
    </row>
    <row r="25" spans="1:14" s="258" customFormat="1" ht="33.75" customHeight="1">
      <c r="A25" s="123"/>
      <c r="B25" s="28" t="s">
        <v>366</v>
      </c>
      <c r="C25" s="96"/>
      <c r="D25" s="96"/>
      <c r="E25" s="96"/>
      <c r="F25" s="96"/>
      <c r="G25" s="96"/>
      <c r="H25" s="96"/>
      <c r="I25" s="96"/>
      <c r="J25" s="96"/>
      <c r="K25" s="96"/>
      <c r="L25" s="320"/>
    </row>
    <row r="26" spans="1:14" s="1" customFormat="1" ht="9.75" customHeight="1" thickBot="1">
      <c r="A26" s="65"/>
      <c r="B26" s="66"/>
      <c r="C26" s="111"/>
      <c r="D26" s="111"/>
      <c r="E26" s="111"/>
      <c r="F26" s="111"/>
      <c r="G26" s="111"/>
      <c r="H26" s="111"/>
      <c r="I26" s="111"/>
      <c r="J26" s="67"/>
      <c r="K26" s="64"/>
    </row>
    <row r="27" spans="1:14" ht="9" customHeight="1">
      <c r="A27" s="31"/>
      <c r="B27" s="78"/>
      <c r="C27" s="84"/>
      <c r="D27" s="85"/>
      <c r="E27" s="85"/>
      <c r="F27" s="85"/>
      <c r="G27" s="85"/>
      <c r="H27" s="85"/>
      <c r="I27" s="85"/>
      <c r="J27" s="85"/>
    </row>
    <row r="28" spans="1:14" s="7" customFormat="1" ht="17.25" customHeight="1">
      <c r="A28" s="34" t="s">
        <v>368</v>
      </c>
      <c r="B28" s="249"/>
      <c r="C28" s="249"/>
      <c r="D28" s="249"/>
      <c r="E28" s="249"/>
      <c r="F28" s="249"/>
      <c r="G28" s="249"/>
      <c r="H28" s="249"/>
      <c r="I28" s="249"/>
      <c r="J28" s="249"/>
      <c r="K28" s="249"/>
      <c r="L28" s="28"/>
    </row>
    <row r="29" spans="1:14" s="7" customFormat="1" ht="17.25" customHeight="1">
      <c r="A29" s="34" t="s">
        <v>367</v>
      </c>
      <c r="B29" s="249"/>
      <c r="C29" s="249"/>
      <c r="D29" s="249"/>
      <c r="E29" s="249"/>
      <c r="F29" s="249"/>
      <c r="G29" s="249"/>
      <c r="H29" s="249"/>
      <c r="I29" s="249"/>
      <c r="J29" s="249"/>
      <c r="K29" s="249"/>
      <c r="L29" s="28"/>
    </row>
    <row r="30" spans="1:14" s="7" customFormat="1" ht="17.25" customHeight="1">
      <c r="A30" s="43" t="s">
        <v>369</v>
      </c>
      <c r="B30" s="249"/>
      <c r="C30" s="249"/>
      <c r="D30" s="249"/>
      <c r="E30" s="249"/>
      <c r="F30" s="249"/>
      <c r="G30" s="249"/>
      <c r="H30" s="249"/>
      <c r="I30" s="249"/>
      <c r="J30" s="249"/>
      <c r="K30" s="249"/>
      <c r="L30" s="28"/>
    </row>
    <row r="31" spans="1:14" ht="9" customHeight="1">
      <c r="A31" s="29"/>
      <c r="B31" s="30"/>
      <c r="C31" s="84"/>
      <c r="D31" s="85"/>
      <c r="E31" s="85"/>
      <c r="F31" s="85"/>
      <c r="G31" s="85"/>
      <c r="H31" s="85"/>
      <c r="I31" s="85"/>
      <c r="J31" s="85"/>
    </row>
    <row r="32" spans="1:14" ht="15" customHeight="1">
      <c r="A32" s="2"/>
      <c r="B32" s="8"/>
      <c r="C32" s="9"/>
      <c r="D32" s="10"/>
      <c r="E32" s="10"/>
      <c r="F32" s="10"/>
      <c r="G32" s="10"/>
      <c r="H32" s="10"/>
      <c r="I32" s="10"/>
      <c r="J32" s="10"/>
      <c r="K32" s="124"/>
    </row>
    <row r="33" spans="1:11" ht="15" customHeight="1">
      <c r="A33" s="2"/>
      <c r="B33" s="8"/>
      <c r="C33" s="9"/>
      <c r="D33" s="10"/>
      <c r="E33" s="10"/>
      <c r="F33" s="10"/>
      <c r="G33" s="10"/>
      <c r="H33" s="10"/>
      <c r="I33" s="10"/>
      <c r="J33" s="10"/>
      <c r="K33" s="124"/>
    </row>
    <row r="34" spans="1:11" ht="15" customHeight="1">
      <c r="A34" s="2"/>
      <c r="B34" s="8"/>
      <c r="C34" s="9"/>
      <c r="D34" s="10"/>
      <c r="E34" s="10"/>
      <c r="F34" s="10"/>
      <c r="G34" s="10"/>
      <c r="H34" s="10"/>
      <c r="I34" s="10"/>
      <c r="J34" s="10"/>
      <c r="K34" s="124"/>
    </row>
    <row r="35" spans="1:11" ht="15" customHeight="1">
      <c r="A35" s="2"/>
      <c r="B35" s="8"/>
      <c r="C35" s="9"/>
      <c r="D35" s="10"/>
      <c r="E35" s="10"/>
      <c r="F35" s="10"/>
      <c r="G35" s="10"/>
      <c r="H35" s="10"/>
      <c r="I35" s="10"/>
      <c r="J35" s="10"/>
      <c r="K35" s="124"/>
    </row>
    <row r="36" spans="1:11" ht="15" customHeight="1">
      <c r="A36" s="2"/>
      <c r="B36" s="8"/>
      <c r="C36" s="9"/>
      <c r="D36" s="10"/>
      <c r="E36" s="10"/>
      <c r="F36" s="10"/>
      <c r="G36" s="10"/>
      <c r="H36" s="10"/>
      <c r="I36" s="10"/>
      <c r="J36" s="10"/>
      <c r="K36" s="124"/>
    </row>
    <row r="37" spans="1:11" ht="15" customHeight="1">
      <c r="A37" s="2"/>
      <c r="B37" s="8"/>
      <c r="C37" s="9"/>
      <c r="D37" s="10"/>
      <c r="E37" s="10"/>
      <c r="F37" s="10"/>
      <c r="G37" s="10"/>
      <c r="H37" s="10"/>
      <c r="I37" s="10"/>
      <c r="J37" s="10"/>
      <c r="K37" s="124"/>
    </row>
    <row r="38" spans="1:11" ht="15" customHeight="1">
      <c r="A38" s="2"/>
      <c r="B38" s="8"/>
      <c r="C38" s="9"/>
      <c r="D38" s="10"/>
      <c r="E38" s="10"/>
      <c r="F38" s="10"/>
      <c r="G38" s="10"/>
      <c r="H38" s="10"/>
      <c r="I38" s="10"/>
      <c r="J38" s="10"/>
      <c r="K38" s="124"/>
    </row>
    <row r="39" spans="1:11" ht="15" customHeight="1">
      <c r="A39" s="2"/>
      <c r="B39" s="8"/>
      <c r="C39" s="9"/>
      <c r="D39" s="10"/>
      <c r="E39" s="10"/>
      <c r="F39" s="10"/>
      <c r="G39" s="10"/>
      <c r="H39" s="10"/>
      <c r="I39" s="10"/>
      <c r="J39" s="10"/>
      <c r="K39" s="124"/>
    </row>
    <row r="40" spans="1:11" ht="15" customHeight="1">
      <c r="A40" s="2"/>
      <c r="B40" s="8"/>
      <c r="C40" s="9"/>
      <c r="D40" s="10"/>
      <c r="E40" s="10"/>
      <c r="F40" s="10"/>
      <c r="G40" s="10"/>
      <c r="H40" s="10"/>
      <c r="I40" s="10"/>
      <c r="J40" s="10"/>
      <c r="K40" s="124"/>
    </row>
    <row r="41" spans="1:11" ht="15" customHeight="1">
      <c r="A41" s="2"/>
      <c r="B41" s="8"/>
      <c r="C41" s="9"/>
      <c r="D41" s="10"/>
      <c r="E41" s="10"/>
      <c r="F41" s="10"/>
      <c r="G41" s="10"/>
      <c r="H41" s="10"/>
      <c r="I41" s="10"/>
      <c r="J41" s="10"/>
      <c r="K41" s="124"/>
    </row>
    <row r="42" spans="1:11" ht="15" customHeight="1">
      <c r="A42" s="2"/>
      <c r="B42" s="8"/>
      <c r="C42" s="9"/>
      <c r="D42" s="10"/>
      <c r="E42" s="10"/>
      <c r="F42" s="10"/>
      <c r="G42" s="10"/>
      <c r="H42" s="10"/>
      <c r="I42" s="10"/>
      <c r="J42" s="10"/>
      <c r="K42" s="124"/>
    </row>
    <row r="43" spans="1:11" ht="15" customHeight="1">
      <c r="A43" s="2"/>
      <c r="B43" s="8"/>
      <c r="C43" s="9"/>
      <c r="D43" s="10"/>
      <c r="E43" s="10"/>
      <c r="F43" s="10"/>
      <c r="G43" s="10"/>
      <c r="H43" s="10"/>
      <c r="I43" s="10"/>
      <c r="J43" s="10"/>
      <c r="K43" s="124"/>
    </row>
    <row r="44" spans="1:11" ht="15" customHeight="1">
      <c r="A44" s="2"/>
      <c r="B44" s="8"/>
      <c r="C44" s="9"/>
      <c r="D44" s="10"/>
      <c r="E44" s="10"/>
      <c r="F44" s="10"/>
      <c r="G44" s="10"/>
      <c r="H44" s="10"/>
      <c r="I44" s="10"/>
      <c r="J44" s="10"/>
      <c r="K44" s="124"/>
    </row>
    <row r="45" spans="1:11" ht="15" customHeight="1">
      <c r="A45" s="2"/>
      <c r="B45" s="8"/>
      <c r="C45" s="9"/>
      <c r="D45" s="10"/>
      <c r="E45" s="10"/>
      <c r="F45" s="10"/>
      <c r="G45" s="10"/>
      <c r="H45" s="10"/>
      <c r="I45" s="10"/>
      <c r="J45" s="10"/>
      <c r="K45" s="124"/>
    </row>
    <row r="46" spans="1:11" ht="15" customHeight="1">
      <c r="A46" s="2"/>
      <c r="B46" s="8"/>
      <c r="C46" s="9"/>
      <c r="D46" s="10"/>
      <c r="E46" s="10"/>
      <c r="F46" s="10"/>
      <c r="G46" s="10"/>
      <c r="H46" s="10"/>
      <c r="I46" s="10"/>
      <c r="J46" s="10"/>
      <c r="K46" s="124"/>
    </row>
    <row r="47" spans="1:11" ht="15" customHeight="1">
      <c r="A47" s="2"/>
      <c r="B47" s="8"/>
      <c r="C47" s="9"/>
      <c r="D47" s="10"/>
      <c r="E47" s="10"/>
      <c r="F47" s="10"/>
      <c r="G47" s="10"/>
      <c r="H47" s="10"/>
      <c r="I47" s="10"/>
      <c r="J47" s="10"/>
      <c r="K47" s="124"/>
    </row>
    <row r="48" spans="1:11" ht="15" customHeight="1">
      <c r="A48" s="2"/>
      <c r="B48" s="8"/>
      <c r="C48" s="9"/>
      <c r="D48" s="10"/>
      <c r="E48" s="10"/>
      <c r="F48" s="10"/>
      <c r="G48" s="10"/>
      <c r="H48" s="10"/>
      <c r="I48" s="10"/>
      <c r="J48" s="10"/>
      <c r="K48" s="124"/>
    </row>
    <row r="49" spans="1:11" ht="15" customHeight="1">
      <c r="A49" s="2"/>
      <c r="B49" s="8"/>
      <c r="C49" s="9"/>
      <c r="D49" s="10"/>
      <c r="E49" s="10"/>
      <c r="F49" s="10"/>
      <c r="G49" s="10"/>
      <c r="H49" s="10"/>
      <c r="I49" s="10"/>
      <c r="J49" s="10"/>
      <c r="K49" s="124"/>
    </row>
    <row r="50" spans="1:11" ht="15" customHeight="1">
      <c r="A50" s="2"/>
      <c r="B50" s="8"/>
      <c r="C50" s="9"/>
      <c r="D50" s="10"/>
      <c r="E50" s="10"/>
      <c r="F50" s="10"/>
      <c r="G50" s="10"/>
      <c r="H50" s="10"/>
      <c r="I50" s="10"/>
      <c r="J50" s="10"/>
      <c r="K50" s="124"/>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E68"/>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4.5703125" style="4" customWidth="1"/>
    <col min="2" max="2" width="38.140625" style="5" customWidth="1"/>
    <col min="3" max="15" width="7.28515625" style="3" customWidth="1"/>
    <col min="16" max="16" width="6.7109375" style="3" customWidth="1"/>
    <col min="17" max="17" width="6.85546875" style="3" customWidth="1"/>
    <col min="18" max="18" width="0.85546875" style="3" customWidth="1"/>
    <col min="19" max="26" width="13.5703125" style="2" bestFit="1" customWidth="1"/>
    <col min="27" max="16384" width="9.140625" style="2"/>
  </cols>
  <sheetData>
    <row r="1" spans="1:31" ht="18" customHeight="1">
      <c r="A1" s="29"/>
      <c r="B1" s="30"/>
      <c r="C1" s="85"/>
      <c r="D1" s="85"/>
      <c r="E1" s="85"/>
      <c r="F1" s="85"/>
      <c r="G1" s="85"/>
      <c r="H1" s="85"/>
      <c r="I1" s="85"/>
      <c r="J1" s="85"/>
      <c r="K1" s="85"/>
      <c r="L1" s="85"/>
      <c r="M1" s="85"/>
      <c r="N1" s="85"/>
      <c r="O1" s="85"/>
      <c r="P1" s="85"/>
      <c r="Q1" s="85"/>
      <c r="R1" s="85"/>
    </row>
    <row r="2" spans="1:31" s="7" customFormat="1" ht="18" customHeight="1">
      <c r="A2" s="472" t="str">
        <f>'Kandungan (new)'!A34</f>
        <v>5b</v>
      </c>
      <c r="B2" s="117" t="str">
        <f>'Kandungan (new)'!B34</f>
        <v>Nilai Jualan Berkaitan Produk Petroleum - Suku Tahunan</v>
      </c>
      <c r="C2" s="94"/>
      <c r="D2" s="94"/>
      <c r="E2" s="94"/>
      <c r="F2" s="94"/>
      <c r="G2" s="94"/>
      <c r="H2" s="94"/>
      <c r="I2" s="94"/>
      <c r="J2" s="94"/>
      <c r="K2" s="94"/>
      <c r="L2" s="94"/>
      <c r="M2" s="94"/>
      <c r="N2" s="94"/>
      <c r="O2" s="94"/>
      <c r="P2" s="94"/>
      <c r="Q2" s="94"/>
      <c r="R2" s="94"/>
    </row>
    <row r="3" spans="1:31" s="7" customFormat="1" ht="18" customHeight="1">
      <c r="A3" s="472"/>
      <c r="B3" s="95" t="str">
        <f>'Kandungan (new)'!B35</f>
        <v>Sales Value of Related Petroleum Products - Quarterly</v>
      </c>
      <c r="C3" s="94"/>
      <c r="D3" s="94"/>
      <c r="E3" s="94"/>
      <c r="F3" s="94"/>
      <c r="G3" s="94"/>
      <c r="H3" s="94"/>
      <c r="I3" s="94"/>
      <c r="J3" s="94"/>
      <c r="K3" s="94"/>
      <c r="L3" s="94"/>
      <c r="M3" s="94"/>
      <c r="N3" s="94"/>
      <c r="O3" s="94"/>
      <c r="P3" s="94"/>
      <c r="Q3" s="94"/>
      <c r="R3" s="94"/>
    </row>
    <row r="4" spans="1:31" ht="18" customHeight="1" thickBot="1">
      <c r="B4" s="30"/>
      <c r="C4" s="33"/>
      <c r="D4" s="33"/>
      <c r="E4" s="33"/>
      <c r="F4" s="33"/>
      <c r="G4" s="33"/>
      <c r="H4" s="33"/>
      <c r="I4" s="33"/>
      <c r="J4" s="33"/>
      <c r="K4" s="33"/>
      <c r="L4" s="33"/>
      <c r="M4" s="33"/>
      <c r="N4" s="33"/>
      <c r="O4" s="33"/>
      <c r="P4" s="33"/>
      <c r="Q4" s="33"/>
      <c r="R4" s="33"/>
    </row>
    <row r="5" spans="1:31" s="250" customFormat="1" ht="18" customHeight="1">
      <c r="A5" s="473" t="s">
        <v>239</v>
      </c>
      <c r="B5" s="473"/>
      <c r="C5" s="476">
        <v>2022</v>
      </c>
      <c r="D5" s="476"/>
      <c r="E5" s="476"/>
      <c r="F5" s="476"/>
      <c r="G5" s="476">
        <v>2023</v>
      </c>
      <c r="H5" s="476"/>
      <c r="I5" s="476"/>
      <c r="J5" s="476"/>
      <c r="K5" s="476">
        <v>2024</v>
      </c>
      <c r="L5" s="476"/>
      <c r="M5" s="476"/>
      <c r="N5" s="380"/>
      <c r="O5" s="476">
        <v>2025</v>
      </c>
      <c r="P5" s="476"/>
      <c r="Q5" s="476"/>
      <c r="R5" s="382"/>
      <c r="S5" s="259"/>
    </row>
    <row r="6" spans="1:31"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31" s="12" customFormat="1" ht="18" customHeight="1">
      <c r="A7" s="34" t="s">
        <v>30</v>
      </c>
      <c r="B7" s="34" t="s">
        <v>68</v>
      </c>
      <c r="C7" s="35"/>
      <c r="D7" s="36"/>
      <c r="E7" s="35"/>
      <c r="F7" s="36"/>
      <c r="G7" s="36"/>
      <c r="H7" s="36"/>
      <c r="I7" s="36"/>
      <c r="J7" s="36"/>
      <c r="K7" s="36"/>
      <c r="L7" s="36"/>
      <c r="M7" s="36"/>
      <c r="N7" s="36"/>
      <c r="O7" s="36"/>
      <c r="P7" s="36"/>
      <c r="Q7" s="36"/>
      <c r="R7" s="36"/>
      <c r="S7" s="260"/>
    </row>
    <row r="8" spans="1:31" ht="22.5" customHeight="1" thickBot="1">
      <c r="A8" s="37"/>
      <c r="B8" s="38" t="s">
        <v>69</v>
      </c>
      <c r="C8" s="40"/>
      <c r="D8" s="41"/>
      <c r="E8" s="40"/>
      <c r="F8" s="41"/>
      <c r="G8" s="41"/>
      <c r="H8" s="41"/>
      <c r="I8" s="41"/>
      <c r="J8" s="41"/>
      <c r="K8" s="41"/>
      <c r="L8" s="41"/>
      <c r="M8" s="41"/>
      <c r="N8" s="41"/>
      <c r="O8" s="41"/>
      <c r="P8" s="41"/>
      <c r="Q8" s="41"/>
      <c r="R8" s="41"/>
      <c r="S8" s="261"/>
    </row>
    <row r="9" spans="1:31" ht="9" customHeight="1">
      <c r="A9" s="31"/>
      <c r="B9" s="42"/>
      <c r="C9" s="44"/>
      <c r="D9" s="45"/>
      <c r="E9" s="44"/>
      <c r="F9" s="45"/>
      <c r="G9" s="45"/>
      <c r="H9" s="45"/>
      <c r="I9" s="45"/>
      <c r="J9" s="45"/>
      <c r="K9" s="45"/>
      <c r="L9" s="45"/>
      <c r="M9" s="45"/>
      <c r="N9" s="45"/>
      <c r="O9" s="45"/>
      <c r="P9" s="45"/>
      <c r="Q9" s="45"/>
      <c r="R9" s="45"/>
      <c r="S9" s="261"/>
    </row>
    <row r="10" spans="1:31" s="251" customFormat="1" ht="18" customHeight="1">
      <c r="A10" s="46"/>
      <c r="B10" s="324" t="s">
        <v>361</v>
      </c>
      <c r="C10" s="145">
        <v>45669.256999209691</v>
      </c>
      <c r="D10" s="145">
        <v>60286.495503048463</v>
      </c>
      <c r="E10" s="145">
        <v>75615.613877730255</v>
      </c>
      <c r="F10" s="145">
        <v>68330.118676123428</v>
      </c>
      <c r="G10" s="145">
        <v>55679.6414595112</v>
      </c>
      <c r="H10" s="145">
        <v>56541.636950434411</v>
      </c>
      <c r="I10" s="145">
        <v>58478.009632274436</v>
      </c>
      <c r="J10" s="145">
        <v>54050.126347003708</v>
      </c>
      <c r="K10" s="145">
        <v>48508.983396990829</v>
      </c>
      <c r="L10" s="145">
        <v>52489.84322488396</v>
      </c>
      <c r="M10" s="145">
        <v>56179.919582330287</v>
      </c>
      <c r="N10" s="145">
        <v>51467.594741505571</v>
      </c>
      <c r="O10" s="145">
        <v>45601.537337836584</v>
      </c>
      <c r="P10" s="145">
        <v>47866.632271834911</v>
      </c>
      <c r="Q10" s="145">
        <v>54277.856747019207</v>
      </c>
      <c r="R10" s="96"/>
      <c r="S10" s="262"/>
      <c r="T10" s="276"/>
      <c r="U10" s="276"/>
      <c r="V10" s="276"/>
      <c r="W10" s="276"/>
      <c r="X10" s="276"/>
      <c r="Y10" s="276"/>
      <c r="Z10" s="276"/>
      <c r="AA10" s="276"/>
      <c r="AB10" s="276"/>
      <c r="AC10" s="276"/>
      <c r="AD10" s="276"/>
      <c r="AE10" s="276"/>
    </row>
    <row r="11" spans="1:31" s="251" customFormat="1" ht="22.5" customHeight="1">
      <c r="A11" s="46"/>
      <c r="B11" s="325" t="s">
        <v>362</v>
      </c>
      <c r="C11" s="145"/>
      <c r="D11" s="145"/>
      <c r="E11" s="145"/>
      <c r="F11" s="145"/>
      <c r="G11" s="145"/>
      <c r="H11" s="145"/>
      <c r="I11" s="145"/>
      <c r="J11" s="145"/>
      <c r="K11" s="145"/>
      <c r="L11" s="145"/>
      <c r="M11" s="145"/>
      <c r="N11" s="145"/>
      <c r="O11" s="145"/>
      <c r="P11" s="145"/>
      <c r="Q11" s="145"/>
      <c r="R11" s="96"/>
      <c r="S11" s="262"/>
    </row>
    <row r="12" spans="1:31" s="252" customFormat="1" ht="27.75" customHeight="1">
      <c r="A12" s="51"/>
      <c r="B12" s="326" t="s">
        <v>363</v>
      </c>
      <c r="C12" s="153">
        <v>36493.930881429427</v>
      </c>
      <c r="D12" s="153">
        <v>38027.246321448867</v>
      </c>
      <c r="E12" s="153">
        <v>37543.171634591279</v>
      </c>
      <c r="F12" s="153">
        <v>36134.835304892709</v>
      </c>
      <c r="G12" s="153">
        <v>36116.319594584042</v>
      </c>
      <c r="H12" s="153">
        <v>37571.984806519424</v>
      </c>
      <c r="I12" s="153">
        <v>40111.966061238847</v>
      </c>
      <c r="J12" s="153">
        <v>38905.881079365245</v>
      </c>
      <c r="K12" s="153">
        <v>38536.616286796263</v>
      </c>
      <c r="L12" s="153">
        <v>38736.429864786915</v>
      </c>
      <c r="M12" s="153">
        <v>39699.560697187648</v>
      </c>
      <c r="N12" s="153">
        <v>39669.94764925143</v>
      </c>
      <c r="O12" s="153">
        <v>39707.691733559172</v>
      </c>
      <c r="P12" s="153">
        <v>39679.047943739846</v>
      </c>
      <c r="Q12" s="153">
        <v>41571.425106914059</v>
      </c>
      <c r="R12" s="96"/>
      <c r="S12" s="262"/>
    </row>
    <row r="13" spans="1:31" s="1" customFormat="1" ht="33.75" customHeight="1">
      <c r="A13" s="54"/>
      <c r="B13" s="325" t="s">
        <v>364</v>
      </c>
      <c r="C13" s="145"/>
      <c r="D13" s="145"/>
      <c r="E13" s="145"/>
      <c r="F13" s="145"/>
      <c r="G13" s="145"/>
      <c r="H13" s="145"/>
      <c r="I13" s="145"/>
      <c r="J13" s="145"/>
      <c r="K13" s="145"/>
      <c r="L13" s="145"/>
      <c r="M13" s="145"/>
      <c r="N13" s="145"/>
      <c r="O13" s="145"/>
      <c r="P13" s="145"/>
      <c r="Q13" s="145"/>
      <c r="R13" s="96"/>
      <c r="S13" s="262"/>
    </row>
    <row r="14" spans="1:31" s="252" customFormat="1" ht="27.75" customHeight="1">
      <c r="A14" s="51"/>
      <c r="B14" s="326" t="s">
        <v>365</v>
      </c>
      <c r="C14" s="153">
        <v>11544.2244867605</v>
      </c>
      <c r="D14" s="153">
        <v>15044.0350260062</v>
      </c>
      <c r="E14" s="153">
        <v>15724.131500295753</v>
      </c>
      <c r="F14" s="153">
        <v>16226.919811423226</v>
      </c>
      <c r="G14" s="153">
        <v>16499.745894485492</v>
      </c>
      <c r="H14" s="153">
        <v>16717.7595943786</v>
      </c>
      <c r="I14" s="153">
        <v>16759.415483025499</v>
      </c>
      <c r="J14" s="153">
        <v>16771.565342886181</v>
      </c>
      <c r="K14" s="153">
        <v>16961.338602829986</v>
      </c>
      <c r="L14" s="153">
        <v>17720.513389828444</v>
      </c>
      <c r="M14" s="153">
        <v>17819.564866313471</v>
      </c>
      <c r="N14" s="153">
        <v>17900.207761842736</v>
      </c>
      <c r="O14" s="153">
        <v>18190.119105678037</v>
      </c>
      <c r="P14" s="153">
        <v>18746.692889705162</v>
      </c>
      <c r="Q14" s="153">
        <v>18942.918226456593</v>
      </c>
      <c r="R14" s="96"/>
      <c r="S14" s="262"/>
    </row>
    <row r="15" spans="1:31" s="1" customFormat="1" ht="33.75" customHeight="1">
      <c r="A15" s="54"/>
      <c r="B15" s="327" t="s">
        <v>366</v>
      </c>
      <c r="C15" s="96"/>
      <c r="D15" s="96"/>
      <c r="E15" s="96"/>
      <c r="F15" s="96"/>
      <c r="G15" s="96"/>
      <c r="H15" s="96"/>
      <c r="I15" s="96"/>
      <c r="J15" s="96"/>
      <c r="K15" s="96"/>
      <c r="L15" s="96"/>
      <c r="M15" s="96"/>
      <c r="N15" s="96"/>
      <c r="O15" s="96"/>
      <c r="P15" s="96"/>
      <c r="Q15" s="96"/>
      <c r="R15" s="96"/>
      <c r="S15" s="262"/>
    </row>
    <row r="16" spans="1:31" s="1" customFormat="1" ht="9.75" customHeight="1" thickBot="1">
      <c r="A16" s="65"/>
      <c r="B16" s="66"/>
      <c r="C16" s="107"/>
      <c r="D16" s="107"/>
      <c r="E16" s="107"/>
      <c r="F16" s="107"/>
      <c r="G16" s="107"/>
      <c r="H16" s="107"/>
      <c r="I16" s="107"/>
      <c r="J16" s="107"/>
      <c r="K16" s="107"/>
      <c r="L16" s="107"/>
      <c r="M16" s="107"/>
      <c r="N16" s="107"/>
      <c r="O16" s="107"/>
      <c r="P16" s="107"/>
      <c r="Q16" s="107"/>
      <c r="R16" s="107"/>
      <c r="S16" s="262"/>
    </row>
    <row r="17" spans="1:19" s="12" customFormat="1" ht="18" customHeight="1">
      <c r="A17" s="34" t="s">
        <v>33</v>
      </c>
      <c r="B17" s="34" t="s">
        <v>62</v>
      </c>
      <c r="C17" s="96"/>
      <c r="D17" s="96"/>
      <c r="E17" s="96"/>
      <c r="F17" s="96"/>
      <c r="G17" s="96"/>
      <c r="H17" s="96"/>
      <c r="I17" s="96"/>
      <c r="J17" s="96"/>
      <c r="K17" s="96"/>
      <c r="L17" s="96"/>
      <c r="M17" s="96"/>
      <c r="N17" s="96"/>
      <c r="O17" s="96"/>
      <c r="P17" s="96"/>
      <c r="Q17" s="96"/>
      <c r="R17" s="96"/>
      <c r="S17" s="262"/>
    </row>
    <row r="18" spans="1:19" ht="22.5" customHeight="1" thickBot="1">
      <c r="A18" s="39"/>
      <c r="B18" s="38" t="s">
        <v>63</v>
      </c>
      <c r="C18" s="107"/>
      <c r="D18" s="107"/>
      <c r="E18" s="107"/>
      <c r="F18" s="107"/>
      <c r="G18" s="107"/>
      <c r="H18" s="107"/>
      <c r="I18" s="107"/>
      <c r="J18" s="107"/>
      <c r="K18" s="107"/>
      <c r="L18" s="107"/>
      <c r="M18" s="107"/>
      <c r="N18" s="107"/>
      <c r="O18" s="107"/>
      <c r="P18" s="107"/>
      <c r="Q18" s="107"/>
      <c r="R18" s="107"/>
      <c r="S18" s="262"/>
    </row>
    <row r="19" spans="1:19" ht="18" customHeight="1">
      <c r="A19" s="43"/>
      <c r="B19" s="42"/>
      <c r="C19" s="96"/>
      <c r="D19" s="96"/>
      <c r="E19" s="96"/>
      <c r="F19" s="96"/>
      <c r="G19" s="96"/>
      <c r="H19" s="96"/>
      <c r="I19" s="96"/>
      <c r="J19" s="96"/>
      <c r="K19" s="96"/>
      <c r="L19" s="96"/>
      <c r="M19" s="96"/>
      <c r="N19" s="96"/>
      <c r="O19" s="96"/>
      <c r="P19" s="96"/>
      <c r="Q19" s="96"/>
      <c r="R19" s="96"/>
      <c r="S19" s="262"/>
    </row>
    <row r="20" spans="1:19" s="251" customFormat="1" ht="18" customHeight="1">
      <c r="A20" s="46"/>
      <c r="B20" s="324" t="s">
        <v>361</v>
      </c>
      <c r="C20" s="109">
        <v>36.273455649308517</v>
      </c>
      <c r="D20" s="109">
        <v>36.301820403044673</v>
      </c>
      <c r="E20" s="109">
        <v>57.231217247848207</v>
      </c>
      <c r="F20" s="109">
        <v>37.42356662519407</v>
      </c>
      <c r="G20" s="109">
        <v>21.919306592780231</v>
      </c>
      <c r="H20" s="109">
        <v>-6.2117701839621589</v>
      </c>
      <c r="I20" s="109">
        <v>-22.664107803405741</v>
      </c>
      <c r="J20" s="109">
        <v>-20.898532895581781</v>
      </c>
      <c r="K20" s="109">
        <v>-12.878419965643445</v>
      </c>
      <c r="L20" s="109">
        <v>-7.1660354105105455</v>
      </c>
      <c r="M20" s="109">
        <v>-3.9298362998247711</v>
      </c>
      <c r="N20" s="109">
        <v>-4.7780306542082656</v>
      </c>
      <c r="O20" s="109">
        <v>-5.9936239755018335</v>
      </c>
      <c r="P20" s="109">
        <v>-8.8078200829095152</v>
      </c>
      <c r="Q20" s="109">
        <v>-3.3856631505562262</v>
      </c>
      <c r="R20" s="96"/>
    </row>
    <row r="21" spans="1:19" s="251" customFormat="1" ht="22.5" customHeight="1">
      <c r="A21" s="46"/>
      <c r="B21" s="325" t="s">
        <v>362</v>
      </c>
      <c r="C21" s="109"/>
      <c r="D21" s="109"/>
      <c r="E21" s="109"/>
      <c r="F21" s="109"/>
      <c r="G21" s="109"/>
      <c r="H21" s="109"/>
      <c r="I21" s="109"/>
      <c r="J21" s="109"/>
      <c r="K21" s="109"/>
      <c r="L21" s="109"/>
      <c r="M21" s="109"/>
      <c r="N21" s="109"/>
      <c r="O21" s="109"/>
      <c r="P21" s="109"/>
      <c r="Q21" s="109"/>
      <c r="R21" s="106"/>
      <c r="S21" s="263"/>
    </row>
    <row r="22" spans="1:19" s="251" customFormat="1" ht="27.75" customHeight="1">
      <c r="A22" s="46"/>
      <c r="B22" s="326" t="s">
        <v>363</v>
      </c>
      <c r="C22" s="150">
        <v>5.9873344509261415</v>
      </c>
      <c r="D22" s="150">
        <v>11.164359367319875</v>
      </c>
      <c r="E22" s="150">
        <v>17.498414914727761</v>
      </c>
      <c r="F22" s="150">
        <v>0.96751660164689213</v>
      </c>
      <c r="G22" s="150">
        <v>-1.0347235217610944</v>
      </c>
      <c r="H22" s="150">
        <v>-1.1971982169864788</v>
      </c>
      <c r="I22" s="150">
        <v>6.8422413845311558</v>
      </c>
      <c r="J22" s="150">
        <v>7.6686271048185262</v>
      </c>
      <c r="K22" s="150">
        <v>6.7013934957402377</v>
      </c>
      <c r="L22" s="150">
        <v>3.099237541652089</v>
      </c>
      <c r="M22" s="150">
        <v>-1.0281355030605677</v>
      </c>
      <c r="N22" s="150">
        <v>1.9638845045753861</v>
      </c>
      <c r="O22" s="150">
        <v>3.0388642273300626</v>
      </c>
      <c r="P22" s="150">
        <v>2.4334149591049625</v>
      </c>
      <c r="Q22" s="150">
        <v>4.7150758770462042</v>
      </c>
      <c r="R22" s="96"/>
      <c r="S22" s="262"/>
    </row>
    <row r="23" spans="1:19" s="251" customFormat="1" ht="33.75" customHeight="1">
      <c r="A23" s="46"/>
      <c r="B23" s="325" t="s">
        <v>364</v>
      </c>
      <c r="C23" s="109"/>
      <c r="D23" s="109"/>
      <c r="E23" s="109"/>
      <c r="F23" s="109"/>
      <c r="G23" s="109"/>
      <c r="H23" s="109"/>
      <c r="I23" s="109"/>
      <c r="J23" s="109"/>
      <c r="K23" s="109"/>
      <c r="L23" s="109"/>
      <c r="M23" s="109"/>
      <c r="N23" s="109"/>
      <c r="O23" s="109"/>
      <c r="P23" s="109"/>
      <c r="Q23" s="109"/>
      <c r="R23" s="96"/>
      <c r="S23" s="262"/>
    </row>
    <row r="24" spans="1:19" s="1" customFormat="1" ht="27.75" customHeight="1">
      <c r="A24" s="54"/>
      <c r="B24" s="326" t="s">
        <v>365</v>
      </c>
      <c r="C24" s="150">
        <v>14.737604419838576</v>
      </c>
      <c r="D24" s="150">
        <v>62.481788491702901</v>
      </c>
      <c r="E24" s="150">
        <v>56.41364587028562</v>
      </c>
      <c r="F24" s="150">
        <v>41.794256361238041</v>
      </c>
      <c r="G24" s="150">
        <v>42.926412366705392</v>
      </c>
      <c r="H24" s="150">
        <v>11.125503001548978</v>
      </c>
      <c r="I24" s="150">
        <v>6.5840455653164156</v>
      </c>
      <c r="J24" s="150">
        <v>3.3564320141616975</v>
      </c>
      <c r="K24" s="150">
        <v>2.7975746493087872</v>
      </c>
      <c r="L24" s="150">
        <v>5.9981350359113117</v>
      </c>
      <c r="M24" s="150">
        <v>6.3256942604095867</v>
      </c>
      <c r="N24" s="150">
        <v>6.7294995778988342</v>
      </c>
      <c r="O24" s="150">
        <v>7.2445962646074946</v>
      </c>
      <c r="P24" s="150">
        <v>5.7909129227923017</v>
      </c>
      <c r="Q24" s="150">
        <v>6.3040448438038688</v>
      </c>
      <c r="R24" s="96"/>
      <c r="S24" s="262"/>
    </row>
    <row r="25" spans="1:19" s="252" customFormat="1" ht="33.75" customHeight="1">
      <c r="A25" s="51"/>
      <c r="B25" s="327" t="s">
        <v>366</v>
      </c>
      <c r="C25" s="96"/>
      <c r="D25" s="96"/>
      <c r="E25" s="96"/>
      <c r="F25" s="96"/>
      <c r="G25" s="96"/>
      <c r="H25" s="96"/>
      <c r="I25" s="96"/>
      <c r="J25" s="96"/>
      <c r="K25" s="96"/>
      <c r="L25" s="96"/>
      <c r="M25" s="96"/>
      <c r="N25" s="96"/>
      <c r="O25" s="96"/>
      <c r="P25" s="96"/>
      <c r="Q25" s="96"/>
      <c r="R25" s="96"/>
      <c r="S25" s="262"/>
    </row>
    <row r="26" spans="1:19" s="1" customFormat="1" ht="8.25" customHeight="1" thickBot="1">
      <c r="A26" s="65"/>
      <c r="B26" s="77"/>
      <c r="C26" s="67"/>
      <c r="D26" s="67"/>
      <c r="E26" s="67"/>
      <c r="F26" s="67"/>
      <c r="G26" s="67"/>
      <c r="H26" s="67"/>
      <c r="I26" s="67"/>
      <c r="J26" s="67"/>
      <c r="K26" s="67"/>
      <c r="L26" s="67"/>
      <c r="M26" s="67"/>
      <c r="N26" s="67"/>
      <c r="O26" s="67"/>
      <c r="P26" s="67"/>
      <c r="Q26" s="67"/>
      <c r="R26" s="67"/>
      <c r="S26" s="264"/>
    </row>
    <row r="27" spans="1:19" s="12" customFormat="1" ht="18" customHeight="1">
      <c r="A27" s="34" t="s">
        <v>34</v>
      </c>
      <c r="B27" s="34" t="s">
        <v>64</v>
      </c>
      <c r="C27" s="96"/>
      <c r="D27" s="96"/>
      <c r="E27" s="96"/>
      <c r="F27" s="96"/>
      <c r="G27" s="96"/>
      <c r="H27" s="96"/>
      <c r="I27" s="96"/>
      <c r="J27" s="96"/>
      <c r="K27" s="96"/>
      <c r="L27" s="96"/>
      <c r="M27" s="96"/>
      <c r="N27" s="96"/>
      <c r="O27" s="96"/>
      <c r="P27" s="96"/>
      <c r="Q27" s="96"/>
      <c r="R27" s="96"/>
      <c r="S27" s="262"/>
    </row>
    <row r="28" spans="1:19" ht="22.5" customHeight="1" thickBot="1">
      <c r="A28" s="39"/>
      <c r="B28" s="38" t="s">
        <v>65</v>
      </c>
      <c r="C28" s="107"/>
      <c r="D28" s="107"/>
      <c r="E28" s="107"/>
      <c r="F28" s="107"/>
      <c r="G28" s="107"/>
      <c r="H28" s="107"/>
      <c r="I28" s="107"/>
      <c r="J28" s="107"/>
      <c r="K28" s="107"/>
      <c r="L28" s="107"/>
      <c r="M28" s="107"/>
      <c r="N28" s="107"/>
      <c r="O28" s="107"/>
      <c r="P28" s="107"/>
      <c r="Q28" s="107"/>
      <c r="R28" s="107"/>
      <c r="S28" s="262"/>
    </row>
    <row r="29" spans="1:19" ht="18" customHeight="1">
      <c r="A29" s="43"/>
      <c r="B29" s="42"/>
      <c r="C29" s="96"/>
      <c r="D29" s="96"/>
      <c r="E29" s="96"/>
      <c r="F29" s="96"/>
      <c r="G29" s="96"/>
      <c r="H29" s="96"/>
      <c r="I29" s="96"/>
      <c r="J29" s="96"/>
      <c r="K29" s="96"/>
      <c r="L29" s="96"/>
      <c r="M29" s="96"/>
      <c r="N29" s="96"/>
      <c r="O29" s="96"/>
      <c r="P29" s="96"/>
      <c r="Q29" s="96"/>
      <c r="R29" s="96"/>
      <c r="S29" s="262"/>
    </row>
    <row r="30" spans="1:19" s="251" customFormat="1" ht="18" customHeight="1">
      <c r="A30" s="46"/>
      <c r="B30" s="324" t="s">
        <v>361</v>
      </c>
      <c r="C30" s="109">
        <v>-8.1513056972483184</v>
      </c>
      <c r="D30" s="109">
        <v>32.00673596264491</v>
      </c>
      <c r="E30" s="109">
        <v>25.427118041563148</v>
      </c>
      <c r="F30" s="109">
        <v>-9.6349084904440474</v>
      </c>
      <c r="G30" s="109">
        <v>-18.513764444891393</v>
      </c>
      <c r="H30" s="109">
        <v>1.5481340546167814</v>
      </c>
      <c r="I30" s="109">
        <v>3.424684509112268</v>
      </c>
      <c r="J30" s="109">
        <v>-7.5718775538265675</v>
      </c>
      <c r="K30" s="109">
        <v>-10.251859384080888</v>
      </c>
      <c r="L30" s="109">
        <v>8.2064383731036372</v>
      </c>
      <c r="M30" s="109">
        <v>7.0300769267624048</v>
      </c>
      <c r="N30" s="109">
        <v>-8.3879166717547946</v>
      </c>
      <c r="O30" s="109">
        <v>-11.397574402167194</v>
      </c>
      <c r="P30" s="109">
        <v>4.9671459916306873</v>
      </c>
      <c r="Q30" s="109">
        <v>13.393932622572891</v>
      </c>
      <c r="R30" s="96"/>
    </row>
    <row r="31" spans="1:19" s="251" customFormat="1" ht="22.5" customHeight="1">
      <c r="A31" s="46"/>
      <c r="B31" s="325" t="s">
        <v>362</v>
      </c>
      <c r="C31" s="109"/>
      <c r="D31" s="109"/>
      <c r="E31" s="109"/>
      <c r="F31" s="109"/>
      <c r="G31" s="109"/>
      <c r="H31" s="109"/>
      <c r="I31" s="109"/>
      <c r="J31" s="109"/>
      <c r="K31" s="109"/>
      <c r="L31" s="109"/>
      <c r="M31" s="109"/>
      <c r="N31" s="109"/>
      <c r="O31" s="109"/>
      <c r="P31" s="109"/>
      <c r="Q31" s="109"/>
      <c r="R31" s="106"/>
      <c r="S31" s="263"/>
    </row>
    <row r="32" spans="1:19" s="251" customFormat="1" ht="27.75" customHeight="1">
      <c r="A32" s="46"/>
      <c r="B32" s="326" t="s">
        <v>363</v>
      </c>
      <c r="C32" s="150">
        <v>1.970897086977061</v>
      </c>
      <c r="D32" s="150">
        <v>4.201562843425279</v>
      </c>
      <c r="E32" s="150">
        <v>-1.2729680260454472</v>
      </c>
      <c r="F32" s="150">
        <v>-3.7512449491639757</v>
      </c>
      <c r="G32" s="150">
        <v>-5.1240610763656491E-2</v>
      </c>
      <c r="H32" s="150">
        <v>4.0304915569350186</v>
      </c>
      <c r="I32" s="150">
        <v>6.7603062968306649</v>
      </c>
      <c r="J32" s="150">
        <v>-3.0067959771213282</v>
      </c>
      <c r="K32" s="150">
        <v>-0.94912332615140205</v>
      </c>
      <c r="L32" s="150">
        <v>0.51850317242074784</v>
      </c>
      <c r="M32" s="150">
        <v>2.486369641607733</v>
      </c>
      <c r="N32" s="150">
        <v>-7.4592885704938272E-2</v>
      </c>
      <c r="O32" s="150">
        <v>9.5145283884567888E-2</v>
      </c>
      <c r="P32" s="150">
        <v>-7.2136627864249903E-2</v>
      </c>
      <c r="Q32" s="150">
        <v>4.7692101026652001</v>
      </c>
      <c r="R32" s="96"/>
      <c r="S32" s="262"/>
    </row>
    <row r="33" spans="1:19" s="251" customFormat="1" ht="33.75" customHeight="1">
      <c r="A33" s="46"/>
      <c r="B33" s="325" t="s">
        <v>364</v>
      </c>
      <c r="C33" s="109"/>
      <c r="D33" s="109"/>
      <c r="E33" s="109"/>
      <c r="F33" s="109"/>
      <c r="G33" s="109"/>
      <c r="H33" s="109"/>
      <c r="I33" s="109"/>
      <c r="J33" s="109"/>
      <c r="K33" s="109"/>
      <c r="L33" s="109"/>
      <c r="M33" s="109"/>
      <c r="N33" s="109"/>
      <c r="O33" s="109"/>
      <c r="P33" s="109"/>
      <c r="Q33" s="109"/>
      <c r="R33" s="96"/>
      <c r="S33" s="262"/>
    </row>
    <row r="34" spans="1:19" s="1" customFormat="1" ht="27.75" customHeight="1">
      <c r="A34" s="54"/>
      <c r="B34" s="326" t="s">
        <v>365</v>
      </c>
      <c r="C34" s="150">
        <v>0.87587449683901752</v>
      </c>
      <c r="D34" s="150">
        <v>30.316549572121204</v>
      </c>
      <c r="E34" s="150">
        <v>4.5207052038491469</v>
      </c>
      <c r="F34" s="150">
        <v>3.1975585495327152</v>
      </c>
      <c r="G34" s="150">
        <v>1.6813177499663539</v>
      </c>
      <c r="H34" s="150">
        <v>1.3213154995676177</v>
      </c>
      <c r="I34" s="150">
        <v>0.2491714778630012</v>
      </c>
      <c r="J34" s="150">
        <v>7.2495725599665661E-2</v>
      </c>
      <c r="K34" s="150">
        <v>1.131517876024013</v>
      </c>
      <c r="L34" s="150">
        <v>4.4759131621356474</v>
      </c>
      <c r="M34" s="150">
        <v>0.55896504974781713</v>
      </c>
      <c r="N34" s="150">
        <v>0.45255255183986876</v>
      </c>
      <c r="O34" s="150">
        <v>1.6195976476501839</v>
      </c>
      <c r="P34" s="150">
        <v>3.0597588767485862</v>
      </c>
      <c r="Q34" s="150">
        <v>1.0467197489493651</v>
      </c>
      <c r="R34" s="96"/>
      <c r="S34" s="262"/>
    </row>
    <row r="35" spans="1:19" s="252" customFormat="1" ht="33.75" customHeight="1">
      <c r="A35" s="51"/>
      <c r="B35" s="327" t="s">
        <v>366</v>
      </c>
      <c r="C35" s="96"/>
      <c r="D35" s="96"/>
      <c r="E35" s="96"/>
      <c r="F35" s="96"/>
      <c r="G35" s="96"/>
      <c r="H35" s="96"/>
      <c r="I35" s="96"/>
      <c r="J35" s="96"/>
      <c r="K35" s="96"/>
      <c r="L35" s="96"/>
      <c r="M35" s="96"/>
      <c r="N35" s="96"/>
      <c r="O35" s="96"/>
      <c r="P35" s="96"/>
      <c r="Q35" s="96"/>
      <c r="R35" s="96"/>
      <c r="S35" s="262"/>
    </row>
    <row r="36" spans="1:19" s="1" customFormat="1" ht="8.25" customHeight="1" thickBot="1">
      <c r="A36" s="65"/>
      <c r="B36" s="77"/>
      <c r="C36" s="67"/>
      <c r="D36" s="67"/>
      <c r="E36" s="67"/>
      <c r="F36" s="67"/>
      <c r="G36" s="67"/>
      <c r="H36" s="67"/>
      <c r="I36" s="67"/>
      <c r="J36" s="67"/>
      <c r="K36" s="67"/>
      <c r="L36" s="67"/>
      <c r="M36" s="67"/>
      <c r="N36" s="67"/>
      <c r="O36" s="67"/>
      <c r="P36" s="67"/>
      <c r="Q36" s="67"/>
      <c r="R36" s="67"/>
      <c r="S36" s="264"/>
    </row>
    <row r="37" spans="1:19" ht="9" customHeight="1">
      <c r="A37" s="31"/>
      <c r="B37" s="78"/>
      <c r="C37" s="84"/>
      <c r="D37" s="85"/>
      <c r="E37" s="84"/>
      <c r="F37" s="85"/>
      <c r="G37" s="85"/>
      <c r="H37" s="85"/>
      <c r="I37" s="85"/>
      <c r="J37" s="85"/>
      <c r="K37" s="85"/>
      <c r="L37" s="85"/>
      <c r="M37" s="85"/>
      <c r="N37" s="85"/>
      <c r="O37" s="85"/>
      <c r="P37" s="85"/>
      <c r="Q37" s="85"/>
      <c r="R37" s="85"/>
      <c r="S37" s="3"/>
    </row>
    <row r="38" spans="1:19" s="7" customFormat="1" ht="18" customHeight="1">
      <c r="A38" s="34" t="s">
        <v>368</v>
      </c>
      <c r="B38" s="34"/>
      <c r="C38" s="47"/>
      <c r="D38" s="47"/>
      <c r="E38" s="47"/>
      <c r="F38" s="47"/>
      <c r="G38" s="47"/>
      <c r="H38" s="47"/>
      <c r="I38" s="47"/>
      <c r="J38" s="47"/>
      <c r="K38" s="47"/>
      <c r="L38" s="47"/>
      <c r="M38" s="47"/>
      <c r="N38" s="47"/>
      <c r="O38" s="47"/>
      <c r="P38" s="47"/>
      <c r="Q38" s="47"/>
      <c r="R38" s="47"/>
      <c r="S38" s="265"/>
    </row>
    <row r="39" spans="1:19" s="7" customFormat="1" ht="18" customHeight="1">
      <c r="A39" s="34" t="s">
        <v>367</v>
      </c>
      <c r="B39" s="34"/>
      <c r="C39" s="105"/>
      <c r="D39" s="105"/>
      <c r="E39" s="105"/>
      <c r="F39" s="105"/>
      <c r="G39" s="105"/>
      <c r="H39" s="105"/>
      <c r="I39" s="105"/>
      <c r="J39" s="105"/>
      <c r="K39" s="105"/>
      <c r="L39" s="105"/>
      <c r="M39" s="105"/>
      <c r="N39" s="105"/>
      <c r="O39" s="105"/>
      <c r="P39" s="105"/>
      <c r="Q39" s="105"/>
      <c r="R39" s="105"/>
      <c r="S39" s="266"/>
    </row>
    <row r="40" spans="1:19" s="7" customFormat="1" ht="18" customHeight="1">
      <c r="A40" s="43" t="s">
        <v>434</v>
      </c>
      <c r="B40" s="34"/>
      <c r="C40" s="249"/>
      <c r="D40" s="249"/>
      <c r="E40" s="249"/>
      <c r="F40" s="249"/>
      <c r="G40" s="249"/>
      <c r="H40" s="249"/>
      <c r="I40" s="249"/>
      <c r="J40" s="249"/>
      <c r="K40" s="249"/>
      <c r="L40" s="249"/>
      <c r="M40" s="249"/>
      <c r="N40" s="249"/>
      <c r="O40" s="249"/>
      <c r="P40" s="249"/>
      <c r="Q40" s="249"/>
      <c r="R40" s="249"/>
      <c r="S40" s="267"/>
    </row>
    <row r="41" spans="1:19" ht="9" customHeight="1">
      <c r="A41" s="29"/>
      <c r="B41" s="30"/>
      <c r="C41" s="85"/>
      <c r="D41" s="85"/>
      <c r="E41" s="85"/>
      <c r="F41" s="85"/>
      <c r="G41" s="85"/>
      <c r="H41" s="85"/>
      <c r="I41" s="85"/>
      <c r="J41" s="85"/>
      <c r="K41" s="85"/>
      <c r="L41" s="85"/>
      <c r="M41" s="85"/>
      <c r="N41" s="85"/>
      <c r="O41" s="85"/>
      <c r="P41" s="85"/>
      <c r="Q41" s="85"/>
      <c r="R41" s="85"/>
    </row>
    <row r="42" spans="1:19" ht="15" customHeight="1">
      <c r="A42" s="2"/>
      <c r="B42" s="8"/>
      <c r="C42" s="10"/>
      <c r="D42" s="10"/>
      <c r="E42" s="10"/>
      <c r="F42" s="10"/>
      <c r="G42" s="10"/>
      <c r="H42" s="10"/>
      <c r="I42" s="10"/>
      <c r="J42" s="10"/>
      <c r="K42" s="10"/>
      <c r="L42" s="10"/>
      <c r="M42" s="10"/>
      <c r="N42" s="10"/>
      <c r="O42" s="10"/>
      <c r="P42" s="10"/>
      <c r="Q42" s="10"/>
      <c r="R42" s="10"/>
    </row>
    <row r="43" spans="1:19" ht="15" customHeight="1">
      <c r="A43" s="2"/>
      <c r="B43" s="8"/>
      <c r="C43" s="10"/>
      <c r="D43" s="10"/>
      <c r="E43" s="10"/>
      <c r="F43" s="10"/>
      <c r="G43" s="10"/>
      <c r="H43" s="10"/>
      <c r="I43" s="10"/>
      <c r="J43" s="10"/>
      <c r="K43" s="10"/>
      <c r="L43" s="10"/>
      <c r="M43" s="10"/>
      <c r="N43" s="10"/>
      <c r="O43" s="10"/>
      <c r="P43" s="10"/>
      <c r="Q43" s="10"/>
      <c r="R43" s="10"/>
    </row>
    <row r="44" spans="1:19" ht="15" customHeight="1">
      <c r="A44" s="2"/>
      <c r="B44" s="8"/>
      <c r="C44" s="10"/>
      <c r="D44" s="10"/>
      <c r="E44" s="10"/>
      <c r="F44" s="10"/>
      <c r="G44" s="10"/>
      <c r="H44" s="10"/>
      <c r="I44" s="10"/>
      <c r="J44" s="10"/>
      <c r="K44" s="10"/>
      <c r="L44" s="10"/>
      <c r="M44" s="10"/>
      <c r="N44" s="10"/>
      <c r="O44" s="10"/>
      <c r="P44" s="10"/>
      <c r="Q44" s="10"/>
      <c r="R44" s="10"/>
    </row>
    <row r="45" spans="1:19" ht="15" customHeight="1">
      <c r="A45" s="2"/>
      <c r="B45" s="8"/>
      <c r="C45" s="10"/>
      <c r="D45" s="10"/>
      <c r="E45" s="10"/>
      <c r="F45" s="10"/>
      <c r="G45" s="10"/>
      <c r="H45" s="10"/>
      <c r="I45" s="10"/>
      <c r="J45" s="10"/>
      <c r="K45" s="10"/>
      <c r="L45" s="10"/>
      <c r="M45" s="10"/>
      <c r="N45" s="10"/>
      <c r="O45" s="10"/>
      <c r="P45" s="10"/>
      <c r="Q45" s="10"/>
      <c r="R45" s="10"/>
    </row>
    <row r="46" spans="1:19" ht="15" customHeight="1">
      <c r="A46" s="2"/>
      <c r="B46" s="8"/>
      <c r="C46" s="10"/>
      <c r="D46" s="10"/>
      <c r="E46" s="10"/>
      <c r="F46" s="10"/>
      <c r="G46" s="10"/>
      <c r="H46" s="10"/>
      <c r="I46" s="10"/>
      <c r="J46" s="10"/>
      <c r="K46" s="10"/>
      <c r="L46" s="10"/>
      <c r="M46" s="10"/>
      <c r="N46" s="10"/>
      <c r="O46" s="10"/>
      <c r="P46" s="10"/>
      <c r="Q46" s="10"/>
      <c r="R46" s="10"/>
    </row>
    <row r="47" spans="1:19" ht="15" customHeight="1">
      <c r="A47" s="2"/>
      <c r="B47" s="8"/>
      <c r="C47" s="10"/>
      <c r="D47" s="10"/>
      <c r="E47" s="10"/>
      <c r="F47" s="10"/>
      <c r="G47" s="10"/>
      <c r="H47" s="10"/>
      <c r="I47" s="10"/>
      <c r="J47" s="10"/>
      <c r="K47" s="10"/>
      <c r="L47" s="10"/>
      <c r="M47" s="10"/>
      <c r="N47" s="10"/>
      <c r="O47" s="10"/>
      <c r="P47" s="10"/>
      <c r="Q47" s="10"/>
      <c r="R47" s="10"/>
    </row>
    <row r="48" spans="1:19"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sheetData>
  <mergeCells count="6">
    <mergeCell ref="O5:Q5"/>
    <mergeCell ref="K5:M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60"/>
  <sheetViews>
    <sheetView view="pageBreakPreview" zoomScale="80" zoomScaleNormal="100" zoomScaleSheetLayoutView="80" workbookViewId="0">
      <selection activeCell="U65" sqref="U65"/>
    </sheetView>
  </sheetViews>
  <sheetFormatPr defaultColWidth="9.140625" defaultRowHeight="15" customHeight="1"/>
  <cols>
    <col min="1" max="1" width="5.28515625" style="4" customWidth="1"/>
    <col min="2" max="2" width="41.7109375" style="5" customWidth="1"/>
    <col min="3" max="3" width="13.85546875" style="6" customWidth="1"/>
    <col min="4" max="9" width="13.85546875" style="3" customWidth="1"/>
    <col min="10" max="10" width="0.85546875" style="3" customWidth="1"/>
    <col min="11" max="11" width="0.85546875" style="85" customWidth="1"/>
    <col min="12" max="19" width="13.5703125" style="2" bestFit="1" customWidth="1"/>
    <col min="20" max="16384" width="9.140625" style="2"/>
  </cols>
  <sheetData>
    <row r="1" spans="1:18" ht="18" customHeight="1">
      <c r="A1" s="29"/>
      <c r="B1" s="30"/>
      <c r="C1" s="84"/>
      <c r="D1" s="85"/>
      <c r="E1" s="85"/>
      <c r="F1" s="85"/>
      <c r="G1" s="85"/>
      <c r="H1" s="85"/>
      <c r="I1" s="85"/>
      <c r="J1" s="85"/>
    </row>
    <row r="2" spans="1:18" s="7" customFormat="1" ht="18" customHeight="1">
      <c r="A2" s="472" t="str">
        <f>'Kandungan (new)'!A37</f>
        <v>6a</v>
      </c>
      <c r="B2" s="117" t="str">
        <f>'Kandungan (new)'!B37</f>
        <v>Nilai Eksport Petroleum Mentah &amp; Kondensat, Keluaran Petroleum Bertapis dan Gas Asli Cecair - Tahunan</v>
      </c>
      <c r="C2" s="93"/>
      <c r="D2" s="94"/>
      <c r="E2" s="94"/>
      <c r="F2" s="94"/>
      <c r="G2" s="94"/>
      <c r="H2" s="94"/>
      <c r="I2" s="94"/>
      <c r="J2" s="94"/>
      <c r="K2" s="94"/>
    </row>
    <row r="3" spans="1:18" s="7" customFormat="1" ht="18" customHeight="1">
      <c r="A3" s="472"/>
      <c r="B3" s="95" t="str">
        <f>'Kandungan (new)'!B38</f>
        <v>Export Value of Crude Petroleum &amp; Condensate, Refined Petroleum Products and Liquefied Natural Gas - Annually</v>
      </c>
      <c r="C3" s="93"/>
      <c r="D3" s="94"/>
      <c r="E3" s="94"/>
      <c r="F3" s="94"/>
      <c r="G3" s="94"/>
      <c r="H3" s="94"/>
      <c r="I3" s="94"/>
      <c r="J3" s="94"/>
      <c r="K3" s="94"/>
    </row>
    <row r="4" spans="1:18" ht="18" customHeight="1" thickBot="1">
      <c r="B4" s="30"/>
      <c r="C4" s="32"/>
      <c r="D4" s="33"/>
      <c r="E4" s="33"/>
      <c r="F4" s="33"/>
      <c r="G4" s="33"/>
      <c r="H4" s="33"/>
      <c r="I4" s="33"/>
      <c r="J4" s="33"/>
      <c r="K4" s="33"/>
    </row>
    <row r="5" spans="1:18" s="250" customFormat="1" ht="18" customHeight="1">
      <c r="A5" s="473" t="s">
        <v>239</v>
      </c>
      <c r="B5" s="473"/>
      <c r="C5" s="381">
        <v>2018</v>
      </c>
      <c r="D5" s="381">
        <v>2019</v>
      </c>
      <c r="E5" s="381">
        <v>2020</v>
      </c>
      <c r="F5" s="381">
        <v>2021</v>
      </c>
      <c r="G5" s="381">
        <v>2022</v>
      </c>
      <c r="H5" s="381">
        <v>2023</v>
      </c>
      <c r="I5" s="381" t="s">
        <v>436</v>
      </c>
      <c r="J5" s="382"/>
      <c r="K5" s="86"/>
    </row>
    <row r="6" spans="1:18" s="250" customFormat="1" ht="18" customHeight="1" thickBot="1">
      <c r="A6" s="474"/>
      <c r="B6" s="474"/>
      <c r="C6" s="384"/>
      <c r="D6" s="384"/>
      <c r="E6" s="384"/>
      <c r="F6" s="384"/>
      <c r="G6" s="384"/>
      <c r="H6" s="384"/>
      <c r="I6" s="384"/>
      <c r="J6" s="384"/>
      <c r="K6" s="277"/>
    </row>
    <row r="7" spans="1:18" s="12" customFormat="1" ht="18" customHeight="1">
      <c r="A7" s="34" t="s">
        <v>30</v>
      </c>
      <c r="B7" s="34" t="s">
        <v>68</v>
      </c>
      <c r="C7" s="35"/>
      <c r="D7" s="36"/>
      <c r="E7" s="36"/>
      <c r="F7" s="36"/>
      <c r="G7" s="36"/>
      <c r="H7" s="36"/>
      <c r="I7" s="36"/>
      <c r="J7" s="36"/>
      <c r="K7" s="36"/>
    </row>
    <row r="8" spans="1:18" ht="22.5" customHeight="1" thickBot="1">
      <c r="A8" s="37"/>
      <c r="B8" s="38" t="s">
        <v>69</v>
      </c>
      <c r="C8" s="40"/>
      <c r="D8" s="41"/>
      <c r="E8" s="41"/>
      <c r="F8" s="41"/>
      <c r="G8" s="41"/>
      <c r="H8" s="41"/>
      <c r="I8" s="41"/>
      <c r="J8" s="41"/>
      <c r="K8" s="45"/>
    </row>
    <row r="9" spans="1:18" ht="9" customHeight="1">
      <c r="A9" s="31"/>
      <c r="B9" s="42"/>
      <c r="C9" s="44"/>
      <c r="D9" s="45"/>
      <c r="E9" s="45"/>
      <c r="F9" s="45"/>
      <c r="G9" s="45"/>
      <c r="H9" s="45"/>
      <c r="I9" s="45"/>
      <c r="J9" s="45"/>
      <c r="K9" s="45"/>
    </row>
    <row r="10" spans="1:18" s="251" customFormat="1" ht="18" customHeight="1">
      <c r="A10" s="46"/>
      <c r="B10" s="47" t="s">
        <v>245</v>
      </c>
      <c r="C10" s="145">
        <v>36649.351358000007</v>
      </c>
      <c r="D10" s="145">
        <v>29118.046881999999</v>
      </c>
      <c r="E10" s="145">
        <v>19743.645197000002</v>
      </c>
      <c r="F10" s="145">
        <v>20054.314113</v>
      </c>
      <c r="G10" s="145">
        <v>35225.121914000003</v>
      </c>
      <c r="H10" s="145">
        <v>31931.665568999997</v>
      </c>
      <c r="I10" s="145">
        <v>28555.065138999998</v>
      </c>
      <c r="J10" s="49"/>
      <c r="K10" s="49"/>
      <c r="M10" s="252"/>
      <c r="N10" s="252"/>
      <c r="O10" s="252"/>
      <c r="P10" s="252"/>
      <c r="Q10" s="252"/>
      <c r="R10" s="252"/>
    </row>
    <row r="11" spans="1:18" s="251" customFormat="1" ht="22.5" customHeight="1">
      <c r="A11" s="46"/>
      <c r="B11" s="50" t="s">
        <v>331</v>
      </c>
      <c r="C11" s="153"/>
      <c r="D11" s="153"/>
      <c r="E11" s="153"/>
      <c r="F11" s="153"/>
      <c r="G11" s="153"/>
      <c r="H11" s="153"/>
      <c r="I11" s="153"/>
      <c r="J11" s="49"/>
      <c r="K11" s="49"/>
      <c r="N11" s="252"/>
    </row>
    <row r="12" spans="1:18" s="252" customFormat="1" ht="18" customHeight="1">
      <c r="A12" s="51"/>
      <c r="B12" s="52" t="s">
        <v>15</v>
      </c>
      <c r="C12" s="145">
        <v>65648.726387999995</v>
      </c>
      <c r="D12" s="145">
        <v>61803.371101999997</v>
      </c>
      <c r="E12" s="145">
        <v>53728.848295999996</v>
      </c>
      <c r="F12" s="145">
        <v>86160.227773000006</v>
      </c>
      <c r="G12" s="145">
        <v>149836.129739</v>
      </c>
      <c r="H12" s="145">
        <v>133870.28451899998</v>
      </c>
      <c r="I12" s="145">
        <v>117577.344052</v>
      </c>
      <c r="J12" s="53"/>
      <c r="K12" s="53"/>
    </row>
    <row r="13" spans="1:18" s="1" customFormat="1" ht="22.5" customHeight="1">
      <c r="A13" s="54"/>
      <c r="B13" s="50" t="s">
        <v>37</v>
      </c>
      <c r="C13" s="153"/>
      <c r="D13" s="153"/>
      <c r="E13" s="153"/>
      <c r="F13" s="153"/>
      <c r="G13" s="153"/>
      <c r="H13" s="153"/>
      <c r="I13" s="153"/>
      <c r="J13" s="55"/>
      <c r="K13" s="55"/>
      <c r="N13" s="252"/>
    </row>
    <row r="14" spans="1:18" s="252" customFormat="1" ht="17.25" customHeight="1">
      <c r="A14" s="51"/>
      <c r="B14" s="52" t="s">
        <v>14</v>
      </c>
      <c r="C14" s="145">
        <v>42321.808914000001</v>
      </c>
      <c r="D14" s="145">
        <v>42484.321763</v>
      </c>
      <c r="E14" s="145">
        <v>29868.124648000001</v>
      </c>
      <c r="F14" s="145">
        <v>38192.718277</v>
      </c>
      <c r="G14" s="145">
        <v>68002.481704999998</v>
      </c>
      <c r="H14" s="145">
        <v>60231.387296000001</v>
      </c>
      <c r="I14" s="145">
        <v>61903.034025000001</v>
      </c>
      <c r="J14" s="53">
        <v>12963.944</v>
      </c>
      <c r="K14" s="53"/>
    </row>
    <row r="15" spans="1:18" s="1" customFormat="1" ht="22.5" customHeight="1">
      <c r="A15" s="54"/>
      <c r="B15" s="50" t="s">
        <v>47</v>
      </c>
      <c r="C15" s="55"/>
      <c r="D15" s="55"/>
      <c r="E15" s="55"/>
      <c r="F15" s="55"/>
      <c r="G15" s="55"/>
      <c r="H15" s="55"/>
      <c r="I15" s="55"/>
      <c r="J15" s="55"/>
      <c r="K15" s="55"/>
    </row>
    <row r="16" spans="1:18" s="1" customFormat="1" ht="9.75" customHeight="1" thickBot="1">
      <c r="A16" s="65"/>
      <c r="B16" s="66"/>
      <c r="C16" s="67"/>
      <c r="D16" s="68"/>
      <c r="E16" s="68"/>
      <c r="F16" s="68"/>
      <c r="G16" s="68"/>
      <c r="H16" s="68"/>
      <c r="I16" s="68"/>
      <c r="J16" s="68"/>
      <c r="K16" s="55"/>
    </row>
    <row r="17" spans="1:13" s="12"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45"/>
    </row>
    <row r="19" spans="1:13" ht="9" customHeight="1">
      <c r="A19" s="43"/>
      <c r="B19" s="42"/>
      <c r="C19" s="44"/>
      <c r="D19" s="45"/>
      <c r="E19" s="45"/>
      <c r="F19" s="45"/>
      <c r="G19" s="45"/>
      <c r="H19" s="45"/>
      <c r="I19" s="45"/>
      <c r="J19" s="45"/>
      <c r="K19" s="45"/>
    </row>
    <row r="20" spans="1:13" s="251" customFormat="1" ht="18" customHeight="1">
      <c r="A20" s="46"/>
      <c r="B20" s="47" t="str">
        <f t="shared" ref="B20:B25" si="0">B10</f>
        <v xml:space="preserve">Petroleum Mentah dan Kondensat 
</v>
      </c>
      <c r="C20" s="109">
        <v>27.746754878105563</v>
      </c>
      <c r="D20" s="109">
        <v>-23.740491413463417</v>
      </c>
      <c r="E20" s="109">
        <v>-32.194472805780819</v>
      </c>
      <c r="F20" s="109">
        <v>1.5735134667392003</v>
      </c>
      <c r="G20" s="109">
        <v>75.648599675446803</v>
      </c>
      <c r="H20" s="109">
        <v>-9.3497372501386309</v>
      </c>
      <c r="I20" s="109">
        <v>-10.574457579432007</v>
      </c>
      <c r="J20" s="76"/>
      <c r="K20" s="76"/>
    </row>
    <row r="21" spans="1:13" s="251" customFormat="1" ht="22.5" customHeight="1">
      <c r="A21" s="46"/>
      <c r="B21" s="50" t="str">
        <f t="shared" si="0"/>
        <v>Crude Petroleum and Condensate</v>
      </c>
      <c r="C21" s="109"/>
      <c r="D21" s="109"/>
      <c r="E21" s="109"/>
      <c r="F21" s="109"/>
      <c r="G21" s="109"/>
      <c r="H21" s="109"/>
      <c r="I21" s="109"/>
      <c r="J21" s="76"/>
      <c r="K21" s="76"/>
    </row>
    <row r="22" spans="1:13" s="251" customFormat="1" ht="18" customHeight="1">
      <c r="A22" s="46"/>
      <c r="B22" s="52" t="str">
        <f t="shared" si="0"/>
        <v>Keluaran Petroleum Bertapis</v>
      </c>
      <c r="C22" s="109">
        <v>15.307607703978988</v>
      </c>
      <c r="D22" s="109">
        <v>-5.8574712680227918</v>
      </c>
      <c r="E22" s="109">
        <v>-13.064858214083259</v>
      </c>
      <c r="F22" s="109">
        <v>60.361203535074566</v>
      </c>
      <c r="G22" s="109">
        <v>73.904054819541813</v>
      </c>
      <c r="H22" s="109">
        <v>-10.655537651573738</v>
      </c>
      <c r="I22" s="109">
        <v>-12.170692342621834</v>
      </c>
      <c r="J22" s="76"/>
      <c r="K22" s="76"/>
    </row>
    <row r="23" spans="1:13" s="251" customFormat="1" ht="22.5" customHeight="1">
      <c r="A23" s="46"/>
      <c r="B23" s="50" t="str">
        <f t="shared" si="0"/>
        <v>Refined Petroleum Products</v>
      </c>
      <c r="C23" s="109"/>
      <c r="D23" s="109"/>
      <c r="E23" s="109"/>
      <c r="F23" s="109"/>
      <c r="G23" s="109"/>
      <c r="H23" s="109"/>
      <c r="I23" s="109"/>
      <c r="J23" s="76"/>
      <c r="K23" s="76"/>
    </row>
    <row r="24" spans="1:13" s="1" customFormat="1" ht="18" customHeight="1">
      <c r="A24" s="54"/>
      <c r="B24" s="52" t="str">
        <f t="shared" si="0"/>
        <v>Gas Asli Cecair</v>
      </c>
      <c r="C24" s="109">
        <v>4.6022636546396001</v>
      </c>
      <c r="D24" s="109">
        <v>0.38399315428657133</v>
      </c>
      <c r="E24" s="109">
        <v>-29.69612457362463</v>
      </c>
      <c r="F24" s="109">
        <v>27.871162743247169</v>
      </c>
      <c r="G24" s="109">
        <v>78.050908060010244</v>
      </c>
      <c r="H24" s="109">
        <v>-11.427662953113398</v>
      </c>
      <c r="I24" s="109">
        <v>2.7753747739279078</v>
      </c>
      <c r="J24" s="64"/>
      <c r="K24" s="64"/>
      <c r="M24" s="251"/>
    </row>
    <row r="25" spans="1:13" s="252" customFormat="1" ht="22.5" customHeight="1">
      <c r="A25" s="51"/>
      <c r="B25" s="50" t="str">
        <f t="shared" si="0"/>
        <v>Liquefied Natural Gas</v>
      </c>
      <c r="C25" s="96"/>
      <c r="D25" s="96"/>
      <c r="E25" s="96"/>
      <c r="F25" s="96"/>
      <c r="G25" s="96"/>
      <c r="H25" s="96"/>
      <c r="I25" s="96"/>
      <c r="J25" s="96"/>
      <c r="K25" s="96"/>
      <c r="M25" s="251"/>
    </row>
    <row r="26" spans="1:13" s="1" customFormat="1" ht="9.75" customHeight="1" thickBot="1">
      <c r="A26" s="65"/>
      <c r="B26" s="66"/>
      <c r="C26" s="67"/>
      <c r="D26" s="67"/>
      <c r="E26" s="67"/>
      <c r="F26" s="67"/>
      <c r="G26" s="67"/>
      <c r="H26" s="67"/>
      <c r="I26" s="67"/>
      <c r="J26" s="67"/>
      <c r="K26" s="64"/>
    </row>
    <row r="27" spans="1:13" ht="9" customHeight="1">
      <c r="A27" s="31"/>
      <c r="B27" s="78"/>
      <c r="C27" s="84"/>
      <c r="D27" s="85"/>
      <c r="E27" s="85"/>
      <c r="F27" s="85"/>
      <c r="G27" s="85"/>
      <c r="H27" s="85"/>
      <c r="I27" s="85"/>
      <c r="J27" s="85"/>
    </row>
    <row r="28" spans="1:13" s="7" customFormat="1" ht="17.25" customHeight="1">
      <c r="A28" s="34" t="s">
        <v>125</v>
      </c>
      <c r="B28" s="86"/>
      <c r="C28" s="88"/>
      <c r="D28" s="89"/>
      <c r="E28" s="89"/>
      <c r="F28" s="89"/>
      <c r="G28" s="89"/>
      <c r="H28" s="89"/>
      <c r="I28" s="89"/>
      <c r="J28" s="89"/>
      <c r="K28" s="89"/>
    </row>
    <row r="29" spans="1:13" s="7" customFormat="1" ht="23.25" customHeight="1">
      <c r="A29" s="42" t="s">
        <v>86</v>
      </c>
      <c r="B29" s="86"/>
      <c r="C29" s="88"/>
      <c r="D29" s="89"/>
      <c r="E29" s="89"/>
      <c r="F29" s="89"/>
      <c r="G29" s="89"/>
      <c r="H29" s="89"/>
      <c r="I29" s="89"/>
      <c r="J29" s="89"/>
      <c r="K29" s="89"/>
    </row>
    <row r="30" spans="1:13" s="7" customFormat="1" ht="18" customHeight="1">
      <c r="A30" s="34" t="s">
        <v>126</v>
      </c>
      <c r="B30" s="91"/>
      <c r="C30" s="88"/>
      <c r="D30" s="89"/>
      <c r="E30" s="89"/>
      <c r="F30" s="89"/>
      <c r="G30" s="89"/>
      <c r="H30" s="89"/>
      <c r="I30" s="89"/>
      <c r="J30" s="89"/>
      <c r="K30" s="89"/>
    </row>
    <row r="31" spans="1:13" s="7" customFormat="1" ht="18" customHeight="1">
      <c r="A31" s="43" t="s">
        <v>375</v>
      </c>
      <c r="B31" s="91"/>
      <c r="C31" s="88"/>
      <c r="D31" s="89"/>
      <c r="E31" s="89"/>
      <c r="F31" s="89"/>
      <c r="G31" s="89"/>
      <c r="H31" s="89"/>
      <c r="I31" s="89"/>
      <c r="J31" s="89"/>
      <c r="K31" s="89"/>
    </row>
    <row r="32" spans="1:13" s="7" customFormat="1" ht="18" customHeight="1">
      <c r="A32" s="87"/>
      <c r="B32" s="87"/>
      <c r="C32" s="88"/>
      <c r="D32" s="89"/>
      <c r="E32" s="89"/>
      <c r="F32" s="89"/>
      <c r="G32" s="89"/>
      <c r="H32" s="89"/>
      <c r="I32" s="89"/>
      <c r="J32" s="89"/>
      <c r="K32" s="89"/>
    </row>
    <row r="33" spans="1:11" ht="9" customHeight="1">
      <c r="A33" s="29"/>
      <c r="B33" s="30"/>
      <c r="C33" s="84"/>
      <c r="D33" s="85"/>
      <c r="E33" s="85"/>
      <c r="F33" s="85"/>
      <c r="G33" s="85"/>
      <c r="H33" s="85"/>
      <c r="I33" s="85"/>
      <c r="J33" s="85"/>
    </row>
    <row r="34" spans="1:11" ht="15" customHeight="1">
      <c r="A34" s="2"/>
      <c r="B34" s="8"/>
      <c r="C34" s="9"/>
      <c r="D34" s="10"/>
      <c r="E34" s="10"/>
      <c r="F34" s="10"/>
      <c r="G34" s="10"/>
      <c r="H34" s="10"/>
      <c r="I34" s="10"/>
      <c r="J34" s="10"/>
      <c r="K34" s="124"/>
    </row>
    <row r="35" spans="1:11" ht="15" customHeight="1">
      <c r="A35" s="2"/>
      <c r="B35" s="8"/>
      <c r="C35" s="9"/>
      <c r="D35" s="10"/>
      <c r="E35" s="10"/>
      <c r="F35" s="10"/>
      <c r="G35" s="10"/>
      <c r="H35" s="10"/>
      <c r="I35" s="10"/>
      <c r="J35" s="10"/>
      <c r="K35" s="124"/>
    </row>
    <row r="36" spans="1:11" ht="15" customHeight="1">
      <c r="A36" s="2"/>
      <c r="B36" s="8"/>
      <c r="C36" s="9"/>
      <c r="D36" s="10"/>
      <c r="E36" s="10"/>
      <c r="F36" s="10"/>
      <c r="G36" s="10"/>
      <c r="H36" s="10"/>
      <c r="I36" s="10"/>
      <c r="J36" s="10"/>
      <c r="K36" s="124"/>
    </row>
    <row r="37" spans="1:11" ht="15" customHeight="1">
      <c r="A37" s="2"/>
      <c r="B37" s="8"/>
      <c r="C37" s="9"/>
      <c r="D37" s="10"/>
      <c r="E37" s="10"/>
      <c r="F37" s="10"/>
      <c r="G37" s="10"/>
      <c r="H37" s="10"/>
      <c r="I37" s="10"/>
      <c r="J37" s="10"/>
      <c r="K37" s="124"/>
    </row>
    <row r="38" spans="1:11" ht="15" customHeight="1">
      <c r="A38" s="2"/>
      <c r="B38" s="8"/>
      <c r="C38" s="9"/>
      <c r="D38" s="10"/>
      <c r="E38" s="10"/>
      <c r="F38" s="10"/>
      <c r="G38" s="10"/>
      <c r="H38" s="10"/>
      <c r="I38" s="10"/>
      <c r="J38" s="10"/>
      <c r="K38" s="124"/>
    </row>
    <row r="39" spans="1:11" ht="15" customHeight="1">
      <c r="A39" s="2"/>
      <c r="B39" s="8"/>
      <c r="C39" s="9"/>
      <c r="D39" s="10"/>
      <c r="E39" s="10"/>
      <c r="F39" s="10"/>
      <c r="G39" s="10"/>
      <c r="H39" s="10"/>
      <c r="I39" s="10"/>
      <c r="J39" s="10"/>
      <c r="K39" s="124"/>
    </row>
    <row r="40" spans="1:11" ht="15" customHeight="1">
      <c r="A40" s="2"/>
      <c r="B40" s="8"/>
      <c r="C40" s="9"/>
      <c r="D40" s="10"/>
      <c r="E40" s="10"/>
      <c r="F40" s="10"/>
      <c r="G40" s="10"/>
      <c r="H40" s="10"/>
      <c r="I40" s="10"/>
      <c r="J40" s="10"/>
      <c r="K40" s="124"/>
    </row>
    <row r="41" spans="1:11" ht="15" customHeight="1">
      <c r="A41" s="2"/>
      <c r="B41" s="8"/>
      <c r="C41" s="9"/>
      <c r="D41" s="10"/>
      <c r="E41" s="10"/>
      <c r="F41" s="10"/>
      <c r="G41" s="10"/>
      <c r="H41" s="10"/>
      <c r="I41" s="10"/>
      <c r="J41" s="10"/>
      <c r="K41" s="124"/>
    </row>
    <row r="42" spans="1:11" ht="15" customHeight="1">
      <c r="A42" s="2"/>
      <c r="B42" s="8"/>
      <c r="C42" s="9"/>
      <c r="D42" s="10"/>
      <c r="E42" s="10"/>
      <c r="F42" s="10"/>
      <c r="G42" s="10"/>
      <c r="H42" s="10"/>
      <c r="I42" s="10"/>
      <c r="J42" s="10"/>
      <c r="K42" s="124"/>
    </row>
    <row r="43" spans="1:11" ht="15" customHeight="1">
      <c r="A43" s="2"/>
      <c r="B43" s="8"/>
      <c r="C43" s="9"/>
      <c r="D43" s="10"/>
      <c r="E43" s="10"/>
      <c r="F43" s="10"/>
      <c r="G43" s="10"/>
      <c r="H43" s="10"/>
      <c r="I43" s="10"/>
      <c r="J43" s="10"/>
      <c r="K43" s="124"/>
    </row>
    <row r="44" spans="1:11" ht="15" customHeight="1">
      <c r="A44" s="2"/>
      <c r="B44" s="8"/>
      <c r="C44" s="9"/>
      <c r="D44" s="10"/>
      <c r="E44" s="10"/>
      <c r="F44" s="10"/>
      <c r="G44" s="10"/>
      <c r="H44" s="10"/>
      <c r="I44" s="10"/>
      <c r="J44" s="10"/>
      <c r="K44" s="124"/>
    </row>
    <row r="45" spans="1:11" ht="15" customHeight="1">
      <c r="A45" s="2"/>
      <c r="B45" s="8"/>
      <c r="C45" s="9"/>
      <c r="D45" s="10"/>
      <c r="E45" s="10"/>
      <c r="F45" s="10"/>
      <c r="G45" s="10"/>
      <c r="H45" s="10"/>
      <c r="I45" s="10"/>
      <c r="J45" s="10"/>
      <c r="K45" s="124"/>
    </row>
    <row r="46" spans="1:11" ht="15" customHeight="1">
      <c r="A46" s="2"/>
      <c r="B46" s="8"/>
      <c r="C46" s="9"/>
      <c r="D46" s="10"/>
      <c r="E46" s="10"/>
      <c r="F46" s="10"/>
      <c r="G46" s="10"/>
      <c r="H46" s="10"/>
      <c r="I46" s="10"/>
      <c r="J46" s="10"/>
      <c r="K46" s="124"/>
    </row>
    <row r="47" spans="1:11" ht="15" customHeight="1">
      <c r="A47" s="2"/>
      <c r="B47" s="8"/>
      <c r="C47" s="9"/>
      <c r="D47" s="10"/>
      <c r="E47" s="10"/>
      <c r="F47" s="10"/>
      <c r="G47" s="10"/>
      <c r="H47" s="10"/>
      <c r="I47" s="10"/>
      <c r="J47" s="10"/>
      <c r="K47" s="124"/>
    </row>
    <row r="48" spans="1:11" ht="15" customHeight="1">
      <c r="A48" s="2"/>
      <c r="B48" s="8"/>
      <c r="C48" s="9"/>
      <c r="D48" s="10"/>
      <c r="E48" s="10"/>
      <c r="F48" s="10"/>
      <c r="G48" s="10"/>
      <c r="H48" s="10"/>
      <c r="I48" s="10"/>
      <c r="J48" s="10"/>
      <c r="K48" s="124"/>
    </row>
    <row r="49" spans="1:11" ht="15" customHeight="1">
      <c r="A49" s="2"/>
      <c r="B49" s="8"/>
      <c r="C49" s="9"/>
      <c r="D49" s="10"/>
      <c r="E49" s="10"/>
      <c r="F49" s="10"/>
      <c r="G49" s="10"/>
      <c r="H49" s="10"/>
      <c r="I49" s="10"/>
      <c r="J49" s="10"/>
      <c r="K49" s="124"/>
    </row>
    <row r="50" spans="1:11" ht="15" customHeight="1">
      <c r="A50" s="2"/>
      <c r="B50" s="8"/>
      <c r="C50" s="9"/>
      <c r="D50" s="10"/>
      <c r="E50" s="10"/>
      <c r="F50" s="10"/>
      <c r="G50" s="10"/>
      <c r="H50" s="10"/>
      <c r="I50" s="10"/>
      <c r="J50" s="10"/>
      <c r="K50" s="124"/>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row r="59" spans="1:11" ht="15" customHeight="1">
      <c r="A59" s="2"/>
      <c r="B59" s="8"/>
      <c r="C59" s="9"/>
      <c r="D59" s="10"/>
      <c r="E59" s="10"/>
      <c r="F59" s="10"/>
      <c r="G59" s="10"/>
      <c r="H59" s="10"/>
      <c r="I59" s="10"/>
      <c r="J59" s="10"/>
      <c r="K59" s="124"/>
    </row>
    <row r="60" spans="1:11" ht="15" customHeight="1">
      <c r="A60" s="2"/>
      <c r="B60" s="8"/>
      <c r="C60" s="9"/>
      <c r="D60" s="10"/>
      <c r="E60" s="10"/>
      <c r="F60" s="10"/>
      <c r="G60" s="10"/>
      <c r="H60" s="10"/>
      <c r="I60" s="10"/>
      <c r="J60" s="10"/>
      <c r="K60"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Y70"/>
  <sheetViews>
    <sheetView view="pageBreakPreview" zoomScale="80" zoomScaleNormal="100" zoomScaleSheetLayoutView="80" workbookViewId="0">
      <selection activeCell="W24" sqref="W24"/>
    </sheetView>
  </sheetViews>
  <sheetFormatPr defaultColWidth="9.140625" defaultRowHeight="15" customHeight="1"/>
  <cols>
    <col min="1" max="1" width="4.5703125" style="4" customWidth="1"/>
    <col min="2" max="2" width="34.140625" style="5" customWidth="1"/>
    <col min="3" max="17" width="7.42578125" style="3" customWidth="1"/>
    <col min="18" max="18" width="0.85546875" style="3" customWidth="1"/>
    <col min="19" max="19" width="13.5703125" style="2" bestFit="1" customWidth="1"/>
    <col min="20" max="25" width="17.5703125" style="2" bestFit="1" customWidth="1"/>
    <col min="26" max="26" width="13.5703125" style="2" bestFit="1" customWidth="1"/>
    <col min="27" max="16384" width="9.140625" style="2"/>
  </cols>
  <sheetData>
    <row r="1" spans="1:25" ht="18" customHeight="1">
      <c r="A1" s="29"/>
      <c r="B1" s="30"/>
      <c r="C1" s="85"/>
      <c r="D1" s="85"/>
      <c r="E1" s="85"/>
      <c r="F1" s="85"/>
      <c r="G1" s="85"/>
      <c r="H1" s="85"/>
      <c r="I1" s="85"/>
      <c r="J1" s="85"/>
      <c r="K1" s="85"/>
      <c r="L1" s="85"/>
      <c r="M1" s="85"/>
      <c r="N1" s="85"/>
      <c r="O1" s="85"/>
      <c r="P1" s="85"/>
      <c r="Q1" s="85"/>
      <c r="R1" s="85"/>
    </row>
    <row r="2" spans="1:25" s="7" customFormat="1" ht="18" customHeight="1">
      <c r="A2" s="472" t="str">
        <f>'Kandungan (new)'!A43</f>
        <v>6b</v>
      </c>
      <c r="B2" s="117" t="str">
        <f>'Kandungan (new)'!B43</f>
        <v>Nilai Eksport Petroleum Mentah &amp; Kondensat, Keluaran Petroleum Bertapis dan Gas Asli Cecair - Suku Tahunan</v>
      </c>
      <c r="C2" s="94"/>
      <c r="D2" s="94"/>
      <c r="E2" s="94"/>
      <c r="F2" s="94"/>
      <c r="G2" s="94"/>
      <c r="H2" s="94"/>
      <c r="I2" s="94"/>
      <c r="J2" s="94"/>
      <c r="K2" s="94"/>
      <c r="L2" s="94"/>
      <c r="M2" s="94"/>
      <c r="N2" s="94"/>
      <c r="O2" s="94"/>
      <c r="P2" s="94"/>
      <c r="Q2" s="94"/>
      <c r="R2" s="94"/>
    </row>
    <row r="3" spans="1:25" s="7" customFormat="1" ht="18" customHeight="1">
      <c r="A3" s="472"/>
      <c r="B3" s="95" t="str">
        <f>'Kandungan (new)'!B44</f>
        <v>Export Value of Crude Petroleum &amp; Condensate, Refined Petroleum Products and Liquefied Natural Gas - Quarterly</v>
      </c>
      <c r="C3" s="94"/>
      <c r="D3" s="94"/>
      <c r="E3" s="94"/>
      <c r="F3" s="94"/>
      <c r="G3" s="94"/>
      <c r="H3" s="94"/>
      <c r="I3" s="94"/>
      <c r="J3" s="94"/>
      <c r="K3" s="94"/>
      <c r="L3" s="94"/>
      <c r="M3" s="94"/>
      <c r="N3" s="94"/>
      <c r="O3" s="94"/>
      <c r="P3" s="94"/>
      <c r="Q3" s="94"/>
      <c r="R3" s="94"/>
    </row>
    <row r="4" spans="1:25" ht="18" customHeight="1" thickBot="1">
      <c r="B4" s="30"/>
      <c r="C4" s="33"/>
      <c r="D4" s="33"/>
      <c r="E4" s="33"/>
      <c r="F4" s="33"/>
      <c r="G4" s="33"/>
      <c r="H4" s="33"/>
      <c r="I4" s="33"/>
      <c r="J4" s="33"/>
      <c r="K4" s="33"/>
      <c r="L4" s="33"/>
      <c r="M4" s="33"/>
      <c r="N4" s="33"/>
      <c r="O4" s="33"/>
      <c r="P4" s="33"/>
      <c r="Q4" s="33"/>
      <c r="R4" s="33"/>
    </row>
    <row r="5" spans="1:25"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row>
    <row r="6" spans="1:25"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25" s="12" customFormat="1" ht="18" customHeight="1">
      <c r="A7" s="34" t="s">
        <v>30</v>
      </c>
      <c r="B7" s="34" t="s">
        <v>68</v>
      </c>
      <c r="C7" s="36"/>
      <c r="D7" s="36"/>
      <c r="E7" s="36"/>
      <c r="F7" s="36"/>
      <c r="G7" s="36"/>
      <c r="H7" s="36"/>
      <c r="I7" s="36"/>
      <c r="J7" s="36"/>
      <c r="K7" s="36"/>
      <c r="L7" s="36"/>
      <c r="M7" s="36"/>
      <c r="N7" s="36"/>
      <c r="O7" s="36"/>
      <c r="P7" s="36"/>
      <c r="Q7" s="36"/>
      <c r="R7" s="36"/>
    </row>
    <row r="8" spans="1:25" ht="22.5" customHeight="1" thickBot="1">
      <c r="A8" s="37"/>
      <c r="B8" s="38" t="s">
        <v>69</v>
      </c>
      <c r="C8" s="41"/>
      <c r="D8" s="41"/>
      <c r="E8" s="41"/>
      <c r="F8" s="41"/>
      <c r="G8" s="41"/>
      <c r="H8" s="41"/>
      <c r="I8" s="41"/>
      <c r="J8" s="41"/>
      <c r="K8" s="41"/>
      <c r="L8" s="41"/>
      <c r="M8" s="41"/>
      <c r="N8" s="41"/>
      <c r="O8" s="41"/>
      <c r="P8" s="41"/>
      <c r="Q8" s="41"/>
      <c r="R8" s="41"/>
    </row>
    <row r="9" spans="1:25" ht="9" customHeight="1">
      <c r="A9" s="31"/>
      <c r="B9" s="42"/>
      <c r="C9" s="45"/>
      <c r="D9" s="45"/>
      <c r="E9" s="45"/>
      <c r="F9" s="45"/>
      <c r="G9" s="45"/>
      <c r="H9" s="45"/>
      <c r="I9" s="45"/>
      <c r="J9" s="45"/>
      <c r="K9" s="45"/>
      <c r="L9" s="45"/>
      <c r="M9" s="45"/>
      <c r="N9" s="45"/>
      <c r="O9" s="45"/>
      <c r="P9" s="45"/>
      <c r="Q9" s="45"/>
      <c r="R9" s="45"/>
    </row>
    <row r="10" spans="1:25" s="251" customFormat="1" ht="18" customHeight="1">
      <c r="A10" s="46"/>
      <c r="B10" s="47" t="str">
        <f>'6a-ExpN_(An)'!B10</f>
        <v xml:space="preserve">Petroleum Mentah dan Kondensat 
</v>
      </c>
      <c r="C10" s="145">
        <v>7516.6717259999996</v>
      </c>
      <c r="D10" s="145">
        <v>9694.7413280000001</v>
      </c>
      <c r="E10" s="145">
        <v>10142.106798000001</v>
      </c>
      <c r="F10" s="145">
        <v>7871.6020619999999</v>
      </c>
      <c r="G10" s="145">
        <v>8311.1913999999997</v>
      </c>
      <c r="H10" s="145">
        <v>6466.2369310000004</v>
      </c>
      <c r="I10" s="145">
        <v>7820.2066709999999</v>
      </c>
      <c r="J10" s="145">
        <v>9334.0305669999998</v>
      </c>
      <c r="K10" s="145">
        <v>9148.6392959999994</v>
      </c>
      <c r="L10" s="145">
        <v>7507.712528</v>
      </c>
      <c r="M10" s="145">
        <v>5868.8371029999998</v>
      </c>
      <c r="N10" s="145">
        <v>6029.8762120000001</v>
      </c>
      <c r="O10" s="145">
        <v>6260.3536750000003</v>
      </c>
      <c r="P10" s="145">
        <v>6143.9372960000001</v>
      </c>
      <c r="Q10" s="145">
        <v>5269.5290720000003</v>
      </c>
      <c r="R10" s="49"/>
      <c r="T10" s="276"/>
      <c r="U10" s="276"/>
      <c r="V10" s="276"/>
      <c r="W10" s="276"/>
      <c r="X10" s="276"/>
      <c r="Y10" s="276"/>
    </row>
    <row r="11" spans="1:25" s="251" customFormat="1" ht="22.5" customHeight="1">
      <c r="A11" s="46"/>
      <c r="B11" s="50" t="str">
        <f>'6a-ExpN_(An)'!B11</f>
        <v>Crude Petroleum and Condensate</v>
      </c>
      <c r="C11" s="153"/>
      <c r="D11" s="153"/>
      <c r="E11" s="153"/>
      <c r="F11" s="153"/>
      <c r="G11" s="153"/>
      <c r="H11" s="153"/>
      <c r="I11" s="153"/>
      <c r="J11" s="153"/>
      <c r="K11" s="153"/>
      <c r="L11" s="153"/>
      <c r="M11" s="153"/>
      <c r="N11" s="153"/>
      <c r="O11" s="153"/>
      <c r="P11" s="153"/>
      <c r="Q11" s="153"/>
      <c r="R11" s="49"/>
      <c r="T11" s="276"/>
    </row>
    <row r="12" spans="1:25" s="252" customFormat="1" ht="18" customHeight="1">
      <c r="A12" s="51"/>
      <c r="B12" s="52" t="str">
        <f>'6a-ExpN_(An)'!B12</f>
        <v>Keluaran Petroleum Bertapis</v>
      </c>
      <c r="C12" s="145">
        <v>20580.233299</v>
      </c>
      <c r="D12" s="145">
        <v>36299.575034000001</v>
      </c>
      <c r="E12" s="145">
        <v>53464.800443</v>
      </c>
      <c r="F12" s="145">
        <v>39491.520963000003</v>
      </c>
      <c r="G12" s="145">
        <v>33861.448081000002</v>
      </c>
      <c r="H12" s="145">
        <v>35284.033717999999</v>
      </c>
      <c r="I12" s="145">
        <v>30979.661114999999</v>
      </c>
      <c r="J12" s="145">
        <v>33745.141604999997</v>
      </c>
      <c r="K12" s="145">
        <v>33612.762871999999</v>
      </c>
      <c r="L12" s="145">
        <v>29609.733671999998</v>
      </c>
      <c r="M12" s="145">
        <v>27917.863493000001</v>
      </c>
      <c r="N12" s="145">
        <v>26436.984015000002</v>
      </c>
      <c r="O12" s="145">
        <v>24275.830783000001</v>
      </c>
      <c r="P12" s="145">
        <v>22698.331193000002</v>
      </c>
      <c r="Q12" s="145">
        <v>23791.931711000001</v>
      </c>
      <c r="R12" s="53"/>
      <c r="T12" s="276"/>
    </row>
    <row r="13" spans="1:25" s="1" customFormat="1" ht="22.5" customHeight="1">
      <c r="A13" s="54"/>
      <c r="B13" s="50" t="str">
        <f>'6a-ExpN_(An)'!B13</f>
        <v>Refined Petroleum Products</v>
      </c>
      <c r="C13" s="145"/>
      <c r="D13" s="145"/>
      <c r="E13" s="145"/>
      <c r="F13" s="145"/>
      <c r="G13" s="145"/>
      <c r="H13" s="145"/>
      <c r="I13" s="145"/>
      <c r="J13" s="145"/>
      <c r="K13" s="145"/>
      <c r="L13" s="145"/>
      <c r="M13" s="145"/>
      <c r="N13" s="145"/>
      <c r="O13" s="145"/>
      <c r="P13" s="145"/>
      <c r="Q13" s="145"/>
      <c r="R13" s="55"/>
      <c r="T13" s="276"/>
    </row>
    <row r="14" spans="1:25" s="252" customFormat="1" ht="17.25" customHeight="1">
      <c r="A14" s="51"/>
      <c r="B14" s="52" t="str">
        <f>'6a-ExpN_(An)'!B14</f>
        <v>Gas Asli Cecair</v>
      </c>
      <c r="C14" s="145">
        <v>13256.980554</v>
      </c>
      <c r="D14" s="145">
        <v>15574.142771999999</v>
      </c>
      <c r="E14" s="145">
        <v>19079.375800000002</v>
      </c>
      <c r="F14" s="145">
        <v>20091.982579</v>
      </c>
      <c r="G14" s="145">
        <v>18288.264553000001</v>
      </c>
      <c r="H14" s="145">
        <v>12732.397648</v>
      </c>
      <c r="I14" s="145">
        <v>12630.281911</v>
      </c>
      <c r="J14" s="145">
        <v>16580.443184</v>
      </c>
      <c r="K14" s="145">
        <v>18799.305553999999</v>
      </c>
      <c r="L14" s="145">
        <v>13215.31006</v>
      </c>
      <c r="M14" s="145">
        <v>13199.00938</v>
      </c>
      <c r="N14" s="145">
        <v>16689.409030999999</v>
      </c>
      <c r="O14" s="145">
        <v>15483.454830999999</v>
      </c>
      <c r="P14" s="145">
        <v>10374.10267</v>
      </c>
      <c r="Q14" s="145">
        <v>12181.784212</v>
      </c>
      <c r="R14" s="53">
        <v>12963.944</v>
      </c>
      <c r="T14" s="276"/>
    </row>
    <row r="15" spans="1:25" s="1" customFormat="1" ht="22.5" customHeight="1">
      <c r="A15" s="54"/>
      <c r="B15" s="50" t="str">
        <f>'6a-ExpN_(An)'!B15</f>
        <v>Liquefied Natural Gas</v>
      </c>
      <c r="C15" s="55"/>
      <c r="D15" s="55"/>
      <c r="E15" s="55"/>
      <c r="F15" s="55"/>
      <c r="G15" s="55"/>
      <c r="H15" s="55"/>
      <c r="I15" s="55"/>
      <c r="J15" s="55"/>
      <c r="K15" s="55"/>
      <c r="L15" s="55"/>
      <c r="M15" s="55"/>
      <c r="N15" s="55"/>
      <c r="O15" s="55"/>
      <c r="P15" s="55"/>
      <c r="Q15" s="55"/>
      <c r="R15" s="55"/>
    </row>
    <row r="16" spans="1:25" s="1" customFormat="1" ht="9.75" customHeight="1" thickBot="1">
      <c r="A16" s="65"/>
      <c r="B16" s="66"/>
      <c r="C16" s="68"/>
      <c r="D16" s="68"/>
      <c r="E16" s="68"/>
      <c r="F16" s="68"/>
      <c r="G16" s="68"/>
      <c r="H16" s="68"/>
      <c r="I16" s="68"/>
      <c r="J16" s="68"/>
      <c r="K16" s="68"/>
      <c r="L16" s="68"/>
      <c r="M16" s="68"/>
      <c r="N16" s="68"/>
      <c r="O16" s="68"/>
      <c r="P16" s="68"/>
      <c r="Q16" s="68"/>
      <c r="R16" s="68"/>
    </row>
    <row r="17" spans="1:18" s="12" customFormat="1" ht="18" customHeight="1">
      <c r="A17" s="34" t="s">
        <v>33</v>
      </c>
      <c r="B17" s="34" t="s">
        <v>62</v>
      </c>
      <c r="C17" s="73"/>
      <c r="D17" s="73"/>
      <c r="E17" s="73"/>
      <c r="F17" s="73"/>
      <c r="G17" s="73"/>
      <c r="H17" s="73"/>
      <c r="I17" s="73"/>
      <c r="J17" s="73"/>
      <c r="K17" s="73"/>
      <c r="L17" s="73"/>
      <c r="M17" s="73"/>
      <c r="N17" s="73"/>
      <c r="O17" s="73"/>
      <c r="P17" s="73"/>
      <c r="Q17" s="73"/>
      <c r="R17" s="48"/>
    </row>
    <row r="18" spans="1:18" ht="22.5" customHeight="1" thickBot="1">
      <c r="A18" s="39"/>
      <c r="B18" s="38" t="s">
        <v>63</v>
      </c>
      <c r="C18" s="74"/>
      <c r="D18" s="74"/>
      <c r="E18" s="74"/>
      <c r="F18" s="74"/>
      <c r="G18" s="74"/>
      <c r="H18" s="74"/>
      <c r="I18" s="74"/>
      <c r="J18" s="74"/>
      <c r="K18" s="74"/>
      <c r="L18" s="74"/>
      <c r="M18" s="74"/>
      <c r="N18" s="74"/>
      <c r="O18" s="74"/>
      <c r="P18" s="74"/>
      <c r="Q18" s="74"/>
      <c r="R18" s="75"/>
    </row>
    <row r="19" spans="1:18" ht="9" customHeight="1">
      <c r="A19" s="43"/>
      <c r="B19" s="42"/>
      <c r="C19" s="76"/>
      <c r="D19" s="76"/>
      <c r="E19" s="76"/>
      <c r="F19" s="76"/>
      <c r="G19" s="76"/>
      <c r="H19" s="76"/>
      <c r="I19" s="76"/>
      <c r="J19" s="76"/>
      <c r="K19" s="76"/>
      <c r="L19" s="76"/>
      <c r="M19" s="76"/>
      <c r="N19" s="76"/>
      <c r="O19" s="76"/>
      <c r="P19" s="76"/>
      <c r="Q19" s="76"/>
      <c r="R19" s="49"/>
    </row>
    <row r="20" spans="1:18" s="251" customFormat="1" ht="18" customHeight="1">
      <c r="A20" s="46"/>
      <c r="B20" s="47" t="str">
        <f t="shared" ref="B20:B25" si="0">B10</f>
        <v xml:space="preserve">Petroleum Mentah dan Kondensat 
</v>
      </c>
      <c r="C20" s="109">
        <v>59.832290700017751</v>
      </c>
      <c r="D20" s="109">
        <v>78.525342558922148</v>
      </c>
      <c r="E20" s="109">
        <v>97.390521744865481</v>
      </c>
      <c r="F20" s="109">
        <v>64.577464995233214</v>
      </c>
      <c r="G20" s="109">
        <v>10.570099413172102</v>
      </c>
      <c r="H20" s="109">
        <v>-33.301604321051357</v>
      </c>
      <c r="I20" s="109">
        <v>-22.893666703035237</v>
      </c>
      <c r="J20" s="109">
        <v>18.578537043429108</v>
      </c>
      <c r="K20" s="109">
        <v>10.076147398073388</v>
      </c>
      <c r="L20" s="109">
        <v>16.106363068866642</v>
      </c>
      <c r="M20" s="109">
        <v>-24.952915569819211</v>
      </c>
      <c r="N20" s="109">
        <v>-35.399009369882222</v>
      </c>
      <c r="O20" s="109">
        <v>-31.570657969462474</v>
      </c>
      <c r="P20" s="109">
        <v>-18.16499002743916</v>
      </c>
      <c r="Q20" s="109">
        <v>-10.211699873108572</v>
      </c>
      <c r="R20" s="49"/>
    </row>
    <row r="21" spans="1:18" s="251" customFormat="1" ht="22.5" customHeight="1">
      <c r="A21" s="46"/>
      <c r="B21" s="50" t="str">
        <f t="shared" si="0"/>
        <v>Crude Petroleum and Condensate</v>
      </c>
      <c r="C21" s="150"/>
      <c r="D21" s="150"/>
      <c r="E21" s="150"/>
      <c r="F21" s="150"/>
      <c r="G21" s="150"/>
      <c r="H21" s="151"/>
      <c r="I21" s="151"/>
      <c r="J21" s="151"/>
      <c r="K21" s="151"/>
      <c r="L21" s="151"/>
      <c r="M21" s="151"/>
      <c r="N21" s="151"/>
      <c r="O21" s="151"/>
      <c r="P21" s="151"/>
      <c r="Q21" s="151"/>
      <c r="R21" s="49"/>
    </row>
    <row r="22" spans="1:18" s="251" customFormat="1" ht="18" customHeight="1">
      <c r="A22" s="46"/>
      <c r="B22" s="52" t="str">
        <f t="shared" si="0"/>
        <v>Keluaran Petroleum Bertapis</v>
      </c>
      <c r="C22" s="109">
        <v>45.479679030830226</v>
      </c>
      <c r="D22" s="109">
        <v>60.300365988907373</v>
      </c>
      <c r="E22" s="109">
        <v>114.62677711245362</v>
      </c>
      <c r="F22" s="109">
        <v>61.463735800650227</v>
      </c>
      <c r="G22" s="109">
        <v>64.533839772580905</v>
      </c>
      <c r="H22" s="109">
        <v>-2.7976672317755629</v>
      </c>
      <c r="I22" s="109">
        <v>-42.055967929725846</v>
      </c>
      <c r="J22" s="109">
        <v>-14.55091933122516</v>
      </c>
      <c r="K22" s="109">
        <v>-0.73441988778837697</v>
      </c>
      <c r="L22" s="109">
        <v>-16.081778209800547</v>
      </c>
      <c r="M22" s="109">
        <v>-9.8832508549214282</v>
      </c>
      <c r="N22" s="109">
        <v>-21.656917832927846</v>
      </c>
      <c r="O22" s="109">
        <v>-27.777936983507601</v>
      </c>
      <c r="P22" s="109">
        <v>-23.341657022520479</v>
      </c>
      <c r="Q22" s="109">
        <v>-14.778823540829038</v>
      </c>
      <c r="R22" s="49"/>
    </row>
    <row r="23" spans="1:18" s="251" customFormat="1" ht="22.5" customHeight="1">
      <c r="A23" s="46"/>
      <c r="B23" s="50" t="str">
        <f t="shared" si="0"/>
        <v>Refined Petroleum Products</v>
      </c>
      <c r="C23" s="109"/>
      <c r="D23" s="109"/>
      <c r="E23" s="109"/>
      <c r="F23" s="109"/>
      <c r="G23" s="109"/>
      <c r="H23" s="151"/>
      <c r="I23" s="151"/>
      <c r="J23" s="151"/>
      <c r="K23" s="151"/>
      <c r="L23" s="151"/>
      <c r="M23" s="151"/>
      <c r="N23" s="151"/>
      <c r="O23" s="151"/>
      <c r="P23" s="151"/>
      <c r="Q23" s="151"/>
      <c r="R23" s="49"/>
    </row>
    <row r="24" spans="1:18" s="1" customFormat="1" ht="18" customHeight="1">
      <c r="A24" s="54"/>
      <c r="B24" s="52" t="str">
        <f t="shared" si="0"/>
        <v>Gas Asli Cecair</v>
      </c>
      <c r="C24" s="109">
        <v>62.827964613689915</v>
      </c>
      <c r="D24" s="109">
        <v>83.211229785314913</v>
      </c>
      <c r="E24" s="109">
        <v>97.506829681977337</v>
      </c>
      <c r="F24" s="109">
        <v>68.97863293947114</v>
      </c>
      <c r="G24" s="109">
        <v>37.951960316347623</v>
      </c>
      <c r="H24" s="109">
        <v>-18.246558835386026</v>
      </c>
      <c r="I24" s="109">
        <v>-33.801388245625944</v>
      </c>
      <c r="J24" s="109">
        <v>-17.477316542520981</v>
      </c>
      <c r="K24" s="109">
        <v>2.7943657503367092</v>
      </c>
      <c r="L24" s="109">
        <v>3.7927845591270568</v>
      </c>
      <c r="M24" s="109">
        <v>4.5028881620186212</v>
      </c>
      <c r="N24" s="109">
        <v>0.65719502060808566</v>
      </c>
      <c r="O24" s="109">
        <v>-17.638155374811035</v>
      </c>
      <c r="P24" s="109">
        <v>-21.49936230856774</v>
      </c>
      <c r="Q24" s="109">
        <v>-7.706829646938246</v>
      </c>
      <c r="R24" s="55"/>
    </row>
    <row r="25" spans="1:18" s="252" customFormat="1" ht="22.5" customHeight="1">
      <c r="A25" s="51"/>
      <c r="B25" s="50" t="str">
        <f t="shared" si="0"/>
        <v>Liquefied Natural Gas</v>
      </c>
      <c r="C25" s="96"/>
      <c r="D25" s="96"/>
      <c r="E25" s="96"/>
      <c r="F25" s="96"/>
      <c r="G25" s="96"/>
      <c r="H25" s="96"/>
      <c r="I25" s="96"/>
      <c r="J25" s="96"/>
      <c r="K25" s="96"/>
      <c r="L25" s="96"/>
      <c r="M25" s="96"/>
      <c r="N25" s="96"/>
      <c r="O25" s="96"/>
      <c r="P25" s="96"/>
      <c r="Q25" s="96"/>
      <c r="R25" s="53"/>
    </row>
    <row r="26" spans="1:18" s="1" customFormat="1" ht="8.25" customHeight="1" thickBot="1">
      <c r="A26" s="65"/>
      <c r="B26" s="77"/>
      <c r="C26" s="67"/>
      <c r="D26" s="67"/>
      <c r="E26" s="67"/>
      <c r="F26" s="67"/>
      <c r="G26" s="67"/>
      <c r="H26" s="67"/>
      <c r="I26" s="67"/>
      <c r="J26" s="67"/>
      <c r="K26" s="67"/>
      <c r="L26" s="67"/>
      <c r="M26" s="67"/>
      <c r="N26" s="67"/>
      <c r="O26" s="67"/>
      <c r="P26" s="67"/>
      <c r="Q26" s="67"/>
      <c r="R26" s="68"/>
    </row>
    <row r="27" spans="1:18" s="12" customFormat="1" ht="18" customHeight="1">
      <c r="A27" s="34" t="s">
        <v>34</v>
      </c>
      <c r="B27" s="34" t="s">
        <v>64</v>
      </c>
      <c r="C27" s="73"/>
      <c r="D27" s="73"/>
      <c r="E27" s="73"/>
      <c r="F27" s="73"/>
      <c r="G27" s="73"/>
      <c r="H27" s="73"/>
      <c r="I27" s="73"/>
      <c r="J27" s="73"/>
      <c r="K27" s="73"/>
      <c r="L27" s="73"/>
      <c r="M27" s="73"/>
      <c r="N27" s="73"/>
      <c r="O27" s="73"/>
      <c r="P27" s="73"/>
      <c r="Q27" s="73"/>
      <c r="R27" s="48"/>
    </row>
    <row r="28" spans="1:18" ht="22.5" customHeight="1" thickBot="1">
      <c r="A28" s="39"/>
      <c r="B28" s="38" t="s">
        <v>65</v>
      </c>
      <c r="C28" s="74"/>
      <c r="D28" s="74"/>
      <c r="E28" s="74"/>
      <c r="F28" s="74"/>
      <c r="G28" s="74"/>
      <c r="H28" s="74"/>
      <c r="I28" s="74"/>
      <c r="J28" s="74"/>
      <c r="K28" s="74"/>
      <c r="L28" s="74"/>
      <c r="M28" s="74"/>
      <c r="N28" s="74"/>
      <c r="O28" s="74"/>
      <c r="P28" s="74"/>
      <c r="Q28" s="74"/>
      <c r="R28" s="75"/>
    </row>
    <row r="29" spans="1:18" ht="9" customHeight="1">
      <c r="A29" s="43"/>
      <c r="B29" s="42"/>
      <c r="C29" s="76"/>
      <c r="D29" s="76"/>
      <c r="E29" s="76"/>
      <c r="F29" s="76"/>
      <c r="G29" s="76"/>
      <c r="H29" s="76"/>
      <c r="I29" s="76"/>
      <c r="J29" s="76"/>
      <c r="K29" s="76"/>
      <c r="L29" s="76"/>
      <c r="M29" s="76"/>
      <c r="N29" s="76"/>
      <c r="O29" s="76"/>
      <c r="P29" s="76"/>
      <c r="Q29" s="76"/>
      <c r="R29" s="49"/>
    </row>
    <row r="30" spans="1:18" s="251" customFormat="1" ht="18" customHeight="1">
      <c r="A30" s="46"/>
      <c r="B30" s="47" t="str">
        <f t="shared" ref="B30:B35" si="1">B20</f>
        <v xml:space="preserve">Petroleum Mentah dan Kondensat 
</v>
      </c>
      <c r="C30" s="109">
        <v>57.15667130054473</v>
      </c>
      <c r="D30" s="109">
        <v>28.976516221482797</v>
      </c>
      <c r="E30" s="109">
        <v>4.6145168278800384</v>
      </c>
      <c r="F30" s="109">
        <v>-22.386914092126673</v>
      </c>
      <c r="G30" s="109">
        <v>5.5844964536775592</v>
      </c>
      <c r="H30" s="109">
        <v>-22.198435581690489</v>
      </c>
      <c r="I30" s="109">
        <v>20.939067875921609</v>
      </c>
      <c r="J30" s="109">
        <v>19.357850242165298</v>
      </c>
      <c r="K30" s="109">
        <v>-1.986186671119782</v>
      </c>
      <c r="L30" s="109">
        <v>-17.936293200645167</v>
      </c>
      <c r="M30" s="109">
        <v>-21.829224532609857</v>
      </c>
      <c r="N30" s="109">
        <v>2.7439696514609579</v>
      </c>
      <c r="O30" s="109">
        <v>3.8222586152155031</v>
      </c>
      <c r="P30" s="109">
        <v>-1.8595815035961181</v>
      </c>
      <c r="Q30" s="109">
        <v>-14.232049935947131</v>
      </c>
      <c r="R30" s="49"/>
    </row>
    <row r="31" spans="1:18" s="251"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150"/>
      <c r="R31" s="49"/>
    </row>
    <row r="32" spans="1:18" s="251" customFormat="1" ht="18" customHeight="1">
      <c r="A32" s="46"/>
      <c r="B32" s="52" t="str">
        <f t="shared" si="1"/>
        <v>Keluaran Petroleum Bertapis</v>
      </c>
      <c r="C32" s="109">
        <v>-15.856333940169193</v>
      </c>
      <c r="D32" s="109">
        <v>76.380775215817437</v>
      </c>
      <c r="E32" s="109">
        <v>47.287675938140296</v>
      </c>
      <c r="F32" s="109">
        <v>-26.135474862376455</v>
      </c>
      <c r="G32" s="109">
        <v>-14.256409337272345</v>
      </c>
      <c r="H32" s="109">
        <v>4.2011955117720703</v>
      </c>
      <c r="I32" s="109">
        <v>-12.199207826978537</v>
      </c>
      <c r="J32" s="109">
        <v>8.9267615928212365</v>
      </c>
      <c r="K32" s="109">
        <v>-0.39228975403197808</v>
      </c>
      <c r="L32" s="109">
        <v>-11.909253682132132</v>
      </c>
      <c r="M32" s="109">
        <v>-5.7138986717732365</v>
      </c>
      <c r="N32" s="109">
        <v>-5.3044154985975496</v>
      </c>
      <c r="O32" s="109">
        <v>-8.1747344204383836</v>
      </c>
      <c r="P32" s="109">
        <v>-6.4982311176130736</v>
      </c>
      <c r="Q32" s="109">
        <v>4.8179776244398909</v>
      </c>
      <c r="R32" s="49"/>
    </row>
    <row r="33" spans="1:18" s="251"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49"/>
    </row>
    <row r="34" spans="1:18" s="1" customFormat="1" ht="18" customHeight="1">
      <c r="A34" s="54"/>
      <c r="B34" s="52" t="str">
        <f t="shared" si="1"/>
        <v>Gas Asli Cecair</v>
      </c>
      <c r="C34" s="109">
        <v>11.494544757442625</v>
      </c>
      <c r="D34" s="109">
        <v>17.47880830451129</v>
      </c>
      <c r="E34" s="109">
        <v>22.506747750520745</v>
      </c>
      <c r="F34" s="109">
        <v>5.3073370408690295</v>
      </c>
      <c r="G34" s="109">
        <v>-8.9773023588286094</v>
      </c>
      <c r="H34" s="109">
        <v>-30.379410188970695</v>
      </c>
      <c r="I34" s="109">
        <v>-0.80201498431868856</v>
      </c>
      <c r="J34" s="109">
        <v>31.275321491911541</v>
      </c>
      <c r="K34" s="109">
        <v>13.382406883678371</v>
      </c>
      <c r="L34" s="109">
        <v>-29.703200886651217</v>
      </c>
      <c r="M34" s="109">
        <v>-0.1233469356828607</v>
      </c>
      <c r="N34" s="109">
        <v>26.444406171033435</v>
      </c>
      <c r="O34" s="109">
        <v>-7.225865204453811</v>
      </c>
      <c r="P34" s="109">
        <v>-32.998786231935625</v>
      </c>
      <c r="Q34" s="109">
        <v>17.424943626473663</v>
      </c>
      <c r="R34" s="55"/>
    </row>
    <row r="35" spans="1:18" s="252" customFormat="1" ht="22.5" customHeight="1">
      <c r="A35" s="51"/>
      <c r="B35" s="50" t="str">
        <f t="shared" si="1"/>
        <v>Liquefied Natural Gas</v>
      </c>
      <c r="C35" s="106"/>
      <c r="D35" s="106"/>
      <c r="E35" s="106"/>
      <c r="F35" s="106"/>
      <c r="G35" s="106"/>
      <c r="H35" s="106"/>
      <c r="I35" s="106"/>
      <c r="J35" s="106"/>
      <c r="K35" s="106"/>
      <c r="L35" s="106"/>
      <c r="M35" s="106"/>
      <c r="N35" s="106"/>
      <c r="O35" s="106"/>
      <c r="P35" s="106"/>
      <c r="Q35" s="106"/>
      <c r="R35" s="53"/>
    </row>
    <row r="36" spans="1:18" s="1" customFormat="1" ht="8.25" customHeight="1" thickBot="1">
      <c r="A36" s="65"/>
      <c r="B36" s="77"/>
      <c r="C36" s="67"/>
      <c r="D36" s="67"/>
      <c r="E36" s="67"/>
      <c r="F36" s="67"/>
      <c r="G36" s="67"/>
      <c r="H36" s="67"/>
      <c r="I36" s="67"/>
      <c r="J36" s="67"/>
      <c r="K36" s="67"/>
      <c r="L36" s="67"/>
      <c r="M36" s="67"/>
      <c r="N36" s="67"/>
      <c r="O36" s="67"/>
      <c r="P36" s="67"/>
      <c r="Q36" s="67"/>
      <c r="R36" s="68"/>
    </row>
    <row r="37" spans="1:18" ht="9" customHeight="1">
      <c r="A37" s="31"/>
      <c r="B37" s="78"/>
      <c r="C37" s="85"/>
      <c r="D37" s="85"/>
      <c r="E37" s="85"/>
      <c r="F37" s="85"/>
      <c r="G37" s="85"/>
      <c r="H37" s="85"/>
      <c r="I37" s="85"/>
      <c r="J37" s="85"/>
      <c r="K37" s="85"/>
      <c r="L37" s="85"/>
      <c r="M37" s="85"/>
      <c r="N37" s="85"/>
      <c r="O37" s="85"/>
      <c r="P37" s="85"/>
      <c r="Q37" s="85"/>
      <c r="R37" s="85"/>
    </row>
    <row r="38" spans="1:18" s="7" customFormat="1" ht="18" customHeight="1">
      <c r="A38" s="34" t="s">
        <v>125</v>
      </c>
      <c r="B38" s="86"/>
      <c r="C38" s="89"/>
      <c r="D38" s="89"/>
      <c r="E38" s="89"/>
      <c r="F38" s="89"/>
      <c r="G38" s="89"/>
      <c r="H38" s="89"/>
      <c r="I38" s="89"/>
      <c r="J38" s="89"/>
      <c r="K38" s="89"/>
      <c r="L38" s="89"/>
      <c r="M38" s="89"/>
      <c r="N38" s="89"/>
      <c r="O38" s="89"/>
      <c r="P38" s="89"/>
      <c r="Q38" s="89"/>
      <c r="R38" s="89"/>
    </row>
    <row r="39" spans="1:18" s="7" customFormat="1" ht="23.25" customHeight="1">
      <c r="A39" s="42" t="s">
        <v>86</v>
      </c>
      <c r="B39" s="86"/>
      <c r="C39" s="89"/>
      <c r="D39" s="89"/>
      <c r="E39" s="89"/>
      <c r="F39" s="89"/>
      <c r="G39" s="89"/>
      <c r="H39" s="89"/>
      <c r="I39" s="89"/>
      <c r="J39" s="89"/>
      <c r="K39" s="89"/>
      <c r="L39" s="89"/>
      <c r="M39" s="89"/>
      <c r="N39" s="89"/>
      <c r="O39" s="89"/>
      <c r="P39" s="89"/>
      <c r="Q39" s="89"/>
      <c r="R39" s="89"/>
    </row>
    <row r="40" spans="1:18" s="7" customFormat="1" ht="18" customHeight="1">
      <c r="A40" s="34" t="s">
        <v>56</v>
      </c>
      <c r="B40" s="91"/>
      <c r="C40" s="89"/>
      <c r="D40" s="89"/>
      <c r="E40" s="89"/>
      <c r="F40" s="89"/>
      <c r="G40" s="89"/>
      <c r="H40" s="89"/>
      <c r="I40" s="89"/>
      <c r="J40" s="89"/>
      <c r="K40" s="89"/>
      <c r="L40" s="89"/>
      <c r="M40" s="89"/>
      <c r="N40" s="89"/>
      <c r="O40" s="89"/>
      <c r="P40" s="89"/>
      <c r="Q40" s="89"/>
      <c r="R40" s="89"/>
    </row>
    <row r="41" spans="1:18" s="7" customFormat="1" ht="18" customHeight="1">
      <c r="A41" s="43" t="s">
        <v>375</v>
      </c>
      <c r="B41" s="91"/>
      <c r="C41" s="89"/>
      <c r="D41" s="89"/>
      <c r="E41" s="89"/>
      <c r="F41" s="89"/>
      <c r="G41" s="89"/>
      <c r="H41" s="89"/>
      <c r="I41" s="89"/>
      <c r="J41" s="89"/>
      <c r="K41" s="89"/>
      <c r="L41" s="89"/>
      <c r="M41" s="89"/>
      <c r="N41" s="89"/>
      <c r="O41" s="89"/>
      <c r="P41" s="89"/>
      <c r="Q41" s="89"/>
      <c r="R41" s="89"/>
    </row>
    <row r="42" spans="1:18" s="7" customFormat="1" ht="18" customHeight="1">
      <c r="A42" s="87"/>
      <c r="B42" s="91"/>
      <c r="C42" s="89"/>
      <c r="D42" s="89"/>
      <c r="E42" s="89"/>
      <c r="F42" s="89"/>
      <c r="G42" s="89"/>
      <c r="H42" s="89"/>
      <c r="I42" s="89"/>
      <c r="J42" s="89"/>
      <c r="K42" s="89"/>
      <c r="L42" s="89"/>
      <c r="M42" s="89"/>
      <c r="N42" s="89"/>
      <c r="O42" s="89"/>
      <c r="P42" s="89"/>
      <c r="Q42" s="89"/>
      <c r="R42" s="89"/>
    </row>
    <row r="43" spans="1:18" ht="9" customHeight="1">
      <c r="A43" s="29"/>
      <c r="B43" s="30"/>
      <c r="C43" s="85"/>
      <c r="D43" s="85"/>
      <c r="E43" s="85"/>
      <c r="F43" s="85"/>
      <c r="G43" s="85"/>
      <c r="H43" s="85"/>
      <c r="I43" s="85"/>
      <c r="J43" s="85"/>
      <c r="K43" s="85"/>
      <c r="L43" s="85"/>
      <c r="M43" s="85"/>
      <c r="N43" s="85"/>
      <c r="O43" s="85"/>
      <c r="P43" s="85"/>
      <c r="Q43" s="85"/>
      <c r="R43" s="85"/>
    </row>
    <row r="44" spans="1:18" ht="15" customHeight="1">
      <c r="A44" s="2"/>
      <c r="B44" s="8"/>
      <c r="C44" s="10"/>
      <c r="D44" s="10"/>
      <c r="E44" s="10"/>
      <c r="F44" s="10"/>
      <c r="G44" s="10"/>
      <c r="H44" s="10"/>
      <c r="I44" s="10"/>
      <c r="J44" s="10"/>
      <c r="K44" s="10"/>
      <c r="L44" s="10"/>
      <c r="M44" s="10"/>
      <c r="N44" s="10"/>
      <c r="O44" s="10"/>
      <c r="P44" s="10"/>
      <c r="Q44" s="10"/>
      <c r="R44" s="10"/>
    </row>
    <row r="45" spans="1:18" ht="15" customHeight="1">
      <c r="A45" s="2"/>
      <c r="B45" s="8"/>
      <c r="C45" s="10"/>
      <c r="D45" s="10"/>
      <c r="E45" s="10"/>
      <c r="F45" s="10"/>
      <c r="G45" s="10"/>
      <c r="H45" s="10"/>
      <c r="I45" s="10"/>
      <c r="J45" s="10"/>
      <c r="K45" s="10"/>
      <c r="L45" s="10"/>
      <c r="M45" s="10"/>
      <c r="N45" s="10"/>
      <c r="O45" s="10"/>
      <c r="P45" s="10"/>
      <c r="Q45" s="10"/>
      <c r="R45" s="10"/>
    </row>
    <row r="46" spans="1:18" ht="15" customHeight="1">
      <c r="A46" s="2"/>
      <c r="B46" s="8"/>
      <c r="C46" s="10"/>
      <c r="D46" s="10"/>
      <c r="E46" s="10"/>
      <c r="F46" s="10"/>
      <c r="G46" s="10"/>
      <c r="H46" s="10"/>
      <c r="I46" s="10"/>
      <c r="J46" s="10"/>
      <c r="K46" s="10"/>
      <c r="L46" s="10"/>
      <c r="M46" s="10"/>
      <c r="N46" s="10"/>
      <c r="O46" s="10"/>
      <c r="P46" s="10"/>
      <c r="Q46" s="10"/>
      <c r="R46" s="10"/>
    </row>
    <row r="47" spans="1:18" ht="15" customHeight="1">
      <c r="A47" s="2"/>
      <c r="B47" s="8"/>
      <c r="C47" s="10"/>
      <c r="D47" s="10"/>
      <c r="E47" s="10"/>
      <c r="F47" s="10"/>
      <c r="G47" s="10"/>
      <c r="H47" s="10"/>
      <c r="I47" s="10"/>
      <c r="J47" s="10"/>
      <c r="K47" s="10"/>
      <c r="L47" s="10"/>
      <c r="M47" s="10"/>
      <c r="N47" s="10"/>
      <c r="O47" s="10"/>
      <c r="P47" s="10"/>
      <c r="Q47" s="10"/>
      <c r="R47" s="10"/>
    </row>
    <row r="48" spans="1:18"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sheetData>
  <mergeCells count="6">
    <mergeCell ref="O5:Q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N60"/>
  <sheetViews>
    <sheetView view="pageBreakPreview" zoomScale="80" zoomScaleNormal="80" zoomScaleSheetLayoutView="80" workbookViewId="0">
      <selection activeCell="C95" sqref="C95"/>
    </sheetView>
  </sheetViews>
  <sheetFormatPr defaultColWidth="9.140625" defaultRowHeight="15" customHeight="1"/>
  <cols>
    <col min="1" max="1" width="5.28515625" style="4" customWidth="1"/>
    <col min="2" max="2" width="40.7109375" style="5" customWidth="1"/>
    <col min="3" max="3" width="14" style="6" customWidth="1"/>
    <col min="4" max="9" width="14" style="3" customWidth="1"/>
    <col min="10" max="11" width="0.85546875" style="3" customWidth="1"/>
    <col min="12" max="19" width="13.5703125" style="2" bestFit="1" customWidth="1"/>
    <col min="20" max="16384" width="9.140625" style="2"/>
  </cols>
  <sheetData>
    <row r="1" spans="1:14" ht="18" customHeight="1">
      <c r="A1" s="29"/>
      <c r="B1" s="30"/>
      <c r="C1" s="84"/>
      <c r="D1" s="85"/>
      <c r="E1" s="85"/>
      <c r="F1" s="85"/>
      <c r="G1" s="85"/>
      <c r="H1" s="85"/>
      <c r="I1" s="85"/>
      <c r="J1" s="85"/>
      <c r="K1" s="85"/>
    </row>
    <row r="2" spans="1:14" s="7" customFormat="1" ht="18" customHeight="1">
      <c r="A2" s="472" t="str">
        <f>'Kandungan (new)'!A49</f>
        <v>7a</v>
      </c>
      <c r="B2" s="117" t="str">
        <f>'Kandungan (new)'!B49</f>
        <v>Volum Eksport Petroleum Mentah &amp; Kondensat, Keluaran Petroleum Bertapis dan Gas Asli Cecair - Tahunan</v>
      </c>
      <c r="C2" s="93"/>
      <c r="D2" s="94"/>
      <c r="E2" s="94"/>
      <c r="F2" s="94"/>
      <c r="G2" s="94"/>
      <c r="H2" s="94"/>
      <c r="I2" s="94"/>
      <c r="J2" s="94"/>
      <c r="K2" s="94"/>
    </row>
    <row r="3" spans="1:14" s="7" customFormat="1" ht="18" customHeight="1">
      <c r="A3" s="472"/>
      <c r="B3" s="95" t="str">
        <f>'Kandungan (new)'!B50</f>
        <v>Exports Volume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50" customFormat="1" ht="18" customHeight="1">
      <c r="A5" s="473" t="s">
        <v>239</v>
      </c>
      <c r="B5" s="473"/>
      <c r="C5" s="381">
        <v>2018</v>
      </c>
      <c r="D5" s="381">
        <v>2019</v>
      </c>
      <c r="E5" s="381">
        <v>2020</v>
      </c>
      <c r="F5" s="381">
        <v>2021</v>
      </c>
      <c r="G5" s="381">
        <v>2022</v>
      </c>
      <c r="H5" s="381">
        <v>2023</v>
      </c>
      <c r="I5" s="381" t="s">
        <v>436</v>
      </c>
      <c r="J5" s="382"/>
      <c r="K5" s="86"/>
      <c r="L5" s="313"/>
    </row>
    <row r="6" spans="1:14" s="250" customFormat="1" ht="18" customHeight="1" thickBot="1">
      <c r="A6" s="474"/>
      <c r="B6" s="474"/>
      <c r="C6" s="384"/>
      <c r="D6" s="384"/>
      <c r="E6" s="384"/>
      <c r="F6" s="384"/>
      <c r="G6" s="384"/>
      <c r="H6" s="384"/>
      <c r="I6" s="384"/>
      <c r="J6" s="384"/>
      <c r="K6" s="277"/>
      <c r="L6" s="313"/>
    </row>
    <row r="7" spans="1:14" s="12" customFormat="1" ht="18" customHeight="1">
      <c r="A7" s="34" t="s">
        <v>30</v>
      </c>
      <c r="B7" s="34" t="s">
        <v>133</v>
      </c>
      <c r="C7" s="35"/>
      <c r="D7" s="36"/>
      <c r="E7" s="36"/>
      <c r="F7" s="36"/>
      <c r="G7" s="36"/>
      <c r="H7" s="36"/>
      <c r="I7" s="36"/>
      <c r="J7" s="36"/>
      <c r="K7" s="36"/>
    </row>
    <row r="8" spans="1:14" ht="22.5" customHeight="1" thickBot="1">
      <c r="A8" s="37"/>
      <c r="B8" s="38" t="s">
        <v>134</v>
      </c>
      <c r="C8" s="40"/>
      <c r="D8" s="41"/>
      <c r="E8" s="41"/>
      <c r="F8" s="41"/>
      <c r="G8" s="41"/>
      <c r="H8" s="41"/>
      <c r="I8" s="41"/>
      <c r="J8" s="41"/>
      <c r="K8" s="45"/>
    </row>
    <row r="9" spans="1:14" ht="9" customHeight="1">
      <c r="A9" s="31"/>
      <c r="B9" s="42"/>
      <c r="C9" s="44"/>
      <c r="D9" s="45"/>
      <c r="E9" s="45"/>
      <c r="F9" s="45"/>
      <c r="G9" s="45"/>
      <c r="H9" s="45"/>
      <c r="I9" s="45"/>
      <c r="J9" s="45"/>
      <c r="K9" s="45"/>
    </row>
    <row r="10" spans="1:14" s="251" customFormat="1" ht="18" customHeight="1">
      <c r="A10" s="46"/>
      <c r="B10" s="47" t="str">
        <f>'6a-ExpN_(An)'!B10</f>
        <v xml:space="preserve">Petroleum Mentah dan Kondensat 
</v>
      </c>
      <c r="C10" s="145">
        <v>17139</v>
      </c>
      <c r="D10" s="145">
        <v>13746</v>
      </c>
      <c r="E10" s="145">
        <v>13685</v>
      </c>
      <c r="F10" s="145">
        <v>9590</v>
      </c>
      <c r="G10" s="145">
        <v>9852</v>
      </c>
      <c r="H10" s="145">
        <v>10367.885654139001</v>
      </c>
      <c r="I10" s="145">
        <v>9340.9179075200045</v>
      </c>
      <c r="J10" s="49"/>
      <c r="K10" s="49"/>
    </row>
    <row r="11" spans="1:14" s="251" customFormat="1" ht="22.5" customHeight="1">
      <c r="A11" s="46"/>
      <c r="B11" s="50" t="str">
        <f>'6a-ExpN_(An)'!B11</f>
        <v>Crude Petroleum and Condensate</v>
      </c>
      <c r="C11" s="153"/>
      <c r="D11" s="153"/>
      <c r="E11" s="153"/>
      <c r="F11" s="153"/>
      <c r="G11" s="153"/>
      <c r="H11" s="153"/>
      <c r="I11" s="153"/>
      <c r="J11" s="49"/>
      <c r="K11" s="49"/>
    </row>
    <row r="12" spans="1:14" s="252" customFormat="1" ht="18" customHeight="1">
      <c r="A12" s="51"/>
      <c r="B12" s="52" t="str">
        <f>'6a-ExpN_(An)'!B12</f>
        <v>Keluaran Petroleum Bertapis</v>
      </c>
      <c r="C12" s="145">
        <v>29486</v>
      </c>
      <c r="D12" s="145">
        <v>28134</v>
      </c>
      <c r="E12" s="145">
        <v>34682</v>
      </c>
      <c r="F12" s="145">
        <v>37906</v>
      </c>
      <c r="G12" s="145">
        <v>41764</v>
      </c>
      <c r="H12" s="145">
        <v>41784.578648890092</v>
      </c>
      <c r="I12" s="145">
        <v>37804.87655047205</v>
      </c>
      <c r="J12" s="53"/>
      <c r="K12" s="53"/>
      <c r="N12" s="251"/>
    </row>
    <row r="13" spans="1:14" s="1" customFormat="1" ht="22.5" customHeight="1">
      <c r="A13" s="54"/>
      <c r="B13" s="50" t="str">
        <f>'6a-ExpN_(An)'!B13</f>
        <v>Refined Petroleum Products</v>
      </c>
      <c r="C13" s="145"/>
      <c r="D13" s="145"/>
      <c r="E13" s="145"/>
      <c r="F13" s="145"/>
      <c r="G13" s="145"/>
      <c r="H13" s="145"/>
      <c r="I13" s="145"/>
      <c r="J13" s="55"/>
      <c r="K13" s="55"/>
      <c r="N13" s="251"/>
    </row>
    <row r="14" spans="1:14" s="252" customFormat="1" ht="17.25" customHeight="1">
      <c r="A14" s="51"/>
      <c r="B14" s="52" t="str">
        <f>'6b-ExpN_(Qtr)'!B14</f>
        <v>Gas Asli Cecair</v>
      </c>
      <c r="C14" s="145">
        <v>23955</v>
      </c>
      <c r="D14" s="145">
        <v>25498</v>
      </c>
      <c r="E14" s="145">
        <v>24083</v>
      </c>
      <c r="F14" s="145">
        <v>24697</v>
      </c>
      <c r="G14" s="145">
        <v>27316</v>
      </c>
      <c r="H14" s="145">
        <v>26863.163581999997</v>
      </c>
      <c r="I14" s="145">
        <v>27650.029114983001</v>
      </c>
      <c r="J14" s="53">
        <v>12963.944</v>
      </c>
      <c r="K14" s="53"/>
      <c r="N14" s="251"/>
    </row>
    <row r="15" spans="1:14" s="1" customFormat="1" ht="22.5" customHeight="1">
      <c r="A15" s="54"/>
      <c r="B15" s="50" t="str">
        <f>'6a-ExpN_(An)'!B15</f>
        <v>Liquefied Natural Gas</v>
      </c>
      <c r="C15" s="150"/>
      <c r="D15" s="150"/>
      <c r="E15" s="150"/>
      <c r="F15" s="150"/>
      <c r="G15" s="150"/>
      <c r="H15" s="150"/>
      <c r="I15" s="150"/>
      <c r="J15" s="55"/>
      <c r="K15" s="55"/>
    </row>
    <row r="16" spans="1:14" s="1" customFormat="1" ht="9.75" customHeight="1" thickBot="1">
      <c r="A16" s="65"/>
      <c r="B16" s="66"/>
      <c r="C16" s="67"/>
      <c r="D16" s="68"/>
      <c r="E16" s="68"/>
      <c r="F16" s="68"/>
      <c r="G16" s="68"/>
      <c r="H16" s="68"/>
      <c r="I16" s="68"/>
      <c r="J16" s="68"/>
      <c r="K16" s="55"/>
    </row>
    <row r="17" spans="1:13" s="12"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45"/>
    </row>
    <row r="19" spans="1:13" ht="9" customHeight="1">
      <c r="A19" s="43"/>
      <c r="B19" s="42"/>
      <c r="C19" s="44"/>
      <c r="D19" s="45"/>
      <c r="E19" s="45"/>
      <c r="F19" s="45"/>
      <c r="G19" s="45"/>
      <c r="H19" s="45"/>
      <c r="I19" s="45"/>
      <c r="J19" s="45"/>
      <c r="K19" s="45"/>
    </row>
    <row r="20" spans="1:13" s="251" customFormat="1" ht="18" customHeight="1">
      <c r="A20" s="46"/>
      <c r="B20" s="47" t="str">
        <f t="shared" ref="B20:B25" si="0">B10</f>
        <v xml:space="preserve">Petroleum Mentah dan Kondensat 
</v>
      </c>
      <c r="C20" s="109">
        <v>3.5</v>
      </c>
      <c r="D20" s="109">
        <v>-19.8</v>
      </c>
      <c r="E20" s="109">
        <v>-0.4</v>
      </c>
      <c r="F20" s="109">
        <v>-29.9</v>
      </c>
      <c r="G20" s="109">
        <v>2.7</v>
      </c>
      <c r="H20" s="109">
        <v>5.2363545893118157</v>
      </c>
      <c r="I20" s="109">
        <v>-9.9052765518205348</v>
      </c>
      <c r="J20" s="76"/>
      <c r="K20" s="76"/>
    </row>
    <row r="21" spans="1:13" s="251" customFormat="1" ht="22.5" customHeight="1">
      <c r="A21" s="46"/>
      <c r="B21" s="50" t="str">
        <f t="shared" si="0"/>
        <v>Crude Petroleum and Condensate</v>
      </c>
      <c r="C21" s="109"/>
      <c r="D21" s="109"/>
      <c r="E21" s="109"/>
      <c r="F21" s="109"/>
      <c r="G21" s="109"/>
      <c r="H21" s="109"/>
      <c r="I21" s="109"/>
      <c r="J21" s="76"/>
      <c r="K21" s="76"/>
    </row>
    <row r="22" spans="1:13" s="251" customFormat="1" ht="18" customHeight="1">
      <c r="A22" s="46"/>
      <c r="B22" s="52" t="str">
        <f t="shared" si="0"/>
        <v>Keluaran Petroleum Bertapis</v>
      </c>
      <c r="C22" s="322">
        <v>0</v>
      </c>
      <c r="D22" s="109">
        <v>-4.5999999999999996</v>
      </c>
      <c r="E22" s="109">
        <v>23.3</v>
      </c>
      <c r="F22" s="109">
        <v>9.3000000000000007</v>
      </c>
      <c r="G22" s="109">
        <v>10.199999999999999</v>
      </c>
      <c r="H22" s="328">
        <v>4.9273654080295159E-2</v>
      </c>
      <c r="I22" s="109">
        <v>-9.5243322467337208</v>
      </c>
      <c r="J22" s="76"/>
      <c r="K22" s="76"/>
    </row>
    <row r="23" spans="1:13" s="251" customFormat="1" ht="22.5" customHeight="1">
      <c r="A23" s="46"/>
      <c r="B23" s="50" t="str">
        <f t="shared" si="0"/>
        <v>Refined Petroleum Products</v>
      </c>
      <c r="C23" s="109"/>
      <c r="D23" s="109"/>
      <c r="E23" s="109"/>
      <c r="F23" s="109"/>
      <c r="G23" s="109"/>
      <c r="H23" s="109"/>
      <c r="I23" s="109"/>
      <c r="J23" s="76"/>
      <c r="K23" s="76"/>
    </row>
    <row r="24" spans="1:13" s="1" customFormat="1" ht="18" customHeight="1">
      <c r="A24" s="54"/>
      <c r="B24" s="52" t="str">
        <f t="shared" si="0"/>
        <v>Gas Asli Cecair</v>
      </c>
      <c r="C24" s="109">
        <v>-11.5</v>
      </c>
      <c r="D24" s="109">
        <v>6.4</v>
      </c>
      <c r="E24" s="109">
        <v>-5.5</v>
      </c>
      <c r="F24" s="109">
        <v>2.5</v>
      </c>
      <c r="G24" s="109">
        <v>10.6</v>
      </c>
      <c r="H24" s="109">
        <v>-1.6577698711378019</v>
      </c>
      <c r="I24" s="109">
        <v>2.929161826309425</v>
      </c>
      <c r="J24" s="64"/>
      <c r="K24" s="64"/>
      <c r="M24" s="251"/>
    </row>
    <row r="25" spans="1:13" s="252" customFormat="1" ht="22.5" customHeight="1">
      <c r="A25" s="51"/>
      <c r="B25" s="50" t="str">
        <f t="shared" si="0"/>
        <v>Liquefied Natural Gas</v>
      </c>
      <c r="C25" s="106"/>
      <c r="D25" s="106"/>
      <c r="E25" s="106"/>
      <c r="F25" s="106"/>
      <c r="G25" s="106"/>
      <c r="H25" s="106"/>
      <c r="I25" s="106"/>
      <c r="J25" s="96"/>
      <c r="K25" s="96"/>
      <c r="M25" s="251"/>
    </row>
    <row r="26" spans="1:13" s="1" customFormat="1" ht="9.75" customHeight="1" thickBot="1">
      <c r="A26" s="65"/>
      <c r="B26" s="66"/>
      <c r="C26" s="67"/>
      <c r="D26" s="67"/>
      <c r="E26" s="67"/>
      <c r="F26" s="67"/>
      <c r="G26" s="67"/>
      <c r="H26" s="67"/>
      <c r="I26" s="67"/>
      <c r="J26" s="67"/>
      <c r="K26" s="64"/>
    </row>
    <row r="27" spans="1:13" ht="9" customHeight="1">
      <c r="A27" s="31"/>
      <c r="B27" s="78"/>
      <c r="C27" s="84"/>
      <c r="D27" s="85"/>
      <c r="E27" s="85"/>
      <c r="F27" s="85"/>
      <c r="G27" s="85"/>
      <c r="H27" s="85"/>
      <c r="I27" s="85"/>
      <c r="J27" s="85"/>
      <c r="K27" s="85"/>
    </row>
    <row r="28" spans="1:13" s="7" customFormat="1" ht="17.25" customHeight="1">
      <c r="A28" s="34" t="s">
        <v>125</v>
      </c>
      <c r="B28" s="86"/>
      <c r="C28" s="88"/>
      <c r="D28" s="89"/>
      <c r="E28" s="89"/>
      <c r="F28" s="89"/>
      <c r="G28" s="89"/>
      <c r="H28" s="89"/>
      <c r="I28" s="89"/>
      <c r="J28" s="89"/>
      <c r="K28" s="89"/>
    </row>
    <row r="29" spans="1:13" s="7" customFormat="1" ht="23.25" customHeight="1">
      <c r="A29" s="42" t="s">
        <v>86</v>
      </c>
      <c r="B29" s="86"/>
      <c r="C29" s="88"/>
      <c r="D29" s="89"/>
      <c r="E29" s="89"/>
      <c r="F29" s="89"/>
      <c r="G29" s="89"/>
      <c r="H29" s="89"/>
      <c r="I29" s="89"/>
      <c r="J29" s="89"/>
      <c r="K29" s="89"/>
    </row>
    <row r="30" spans="1:13" s="7" customFormat="1" ht="18" customHeight="1">
      <c r="A30" s="34" t="s">
        <v>126</v>
      </c>
      <c r="B30" s="91"/>
      <c r="C30" s="88"/>
      <c r="D30" s="89"/>
      <c r="E30" s="89"/>
      <c r="F30" s="89"/>
      <c r="G30" s="89"/>
      <c r="H30" s="89"/>
      <c r="I30" s="89"/>
      <c r="J30" s="89"/>
      <c r="K30" s="89"/>
    </row>
    <row r="31" spans="1:13" s="7" customFormat="1" ht="18" customHeight="1">
      <c r="A31" s="43" t="s">
        <v>375</v>
      </c>
      <c r="B31" s="91"/>
      <c r="C31" s="88"/>
      <c r="D31" s="89"/>
      <c r="E31" s="89"/>
      <c r="F31" s="89"/>
      <c r="G31" s="89"/>
      <c r="H31" s="89"/>
      <c r="I31" s="89"/>
      <c r="J31" s="89"/>
      <c r="K31" s="89"/>
    </row>
    <row r="32" spans="1:13" s="7" customFormat="1" ht="18" customHeight="1">
      <c r="A32" s="87"/>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T70"/>
  <sheetViews>
    <sheetView view="pageBreakPreview" zoomScale="80" zoomScaleNormal="100" zoomScaleSheetLayoutView="80" workbookViewId="0">
      <selection activeCell="AA31" sqref="AA31"/>
    </sheetView>
  </sheetViews>
  <sheetFormatPr defaultColWidth="9.140625" defaultRowHeight="15" customHeight="1"/>
  <cols>
    <col min="1" max="1" width="4.5703125" style="4" customWidth="1"/>
    <col min="2" max="2" width="41.5703125" style="5" customWidth="1"/>
    <col min="3" max="17" width="7" style="3" customWidth="1"/>
    <col min="18" max="18" width="0.85546875" style="3" customWidth="1"/>
    <col min="19" max="26" width="13.5703125" style="2" bestFit="1" customWidth="1"/>
    <col min="27" max="16384" width="9.140625" style="2"/>
  </cols>
  <sheetData>
    <row r="1" spans="1:20" ht="18" customHeight="1">
      <c r="A1" s="29"/>
      <c r="B1" s="30"/>
      <c r="C1" s="85"/>
      <c r="D1" s="85"/>
      <c r="E1" s="85"/>
      <c r="F1" s="85"/>
      <c r="G1" s="85"/>
      <c r="H1" s="85"/>
      <c r="I1" s="85"/>
      <c r="J1" s="85"/>
      <c r="K1" s="85"/>
      <c r="L1" s="85"/>
      <c r="M1" s="85"/>
      <c r="N1" s="85"/>
      <c r="O1" s="85"/>
      <c r="P1" s="85"/>
      <c r="Q1" s="85"/>
      <c r="R1" s="85"/>
    </row>
    <row r="2" spans="1:20" s="7" customFormat="1" ht="18" customHeight="1">
      <c r="A2" s="472" t="str">
        <f>'Kandungan (new)'!A52</f>
        <v>7b</v>
      </c>
      <c r="B2" s="117" t="str">
        <f>'Kandungan (new)'!B52</f>
        <v>Volum Eksport Petroleum Mentah &amp; Kondensat, Keluaran Petroleum Bertapis dan Gas Asli Cecair - Suku Tahunan</v>
      </c>
      <c r="C2" s="94"/>
      <c r="D2" s="94"/>
      <c r="E2" s="94"/>
      <c r="F2" s="94"/>
      <c r="G2" s="94"/>
      <c r="H2" s="94"/>
      <c r="I2" s="94"/>
      <c r="J2" s="94"/>
      <c r="K2" s="94"/>
      <c r="L2" s="94"/>
      <c r="M2" s="94"/>
      <c r="N2" s="94"/>
      <c r="O2" s="94"/>
      <c r="P2" s="94"/>
      <c r="Q2" s="94"/>
      <c r="R2" s="94"/>
    </row>
    <row r="3" spans="1:20" s="7" customFormat="1" ht="18" customHeight="1">
      <c r="A3" s="472"/>
      <c r="B3" s="95" t="str">
        <f>'Kandungan (new)'!B53</f>
        <v>Exports Volume of Crude Petroleum &amp; Condensate, Refined Petroleum Products and Liquefied Natural Gas - Quarterly</v>
      </c>
      <c r="C3" s="94"/>
      <c r="D3" s="94"/>
      <c r="E3" s="94"/>
      <c r="F3" s="94"/>
      <c r="G3" s="94"/>
      <c r="H3" s="94"/>
      <c r="I3" s="94"/>
      <c r="J3" s="94"/>
      <c r="K3" s="94"/>
      <c r="L3" s="94"/>
      <c r="M3" s="94"/>
      <c r="N3" s="94"/>
      <c r="O3" s="94"/>
      <c r="P3" s="94"/>
      <c r="Q3" s="94"/>
      <c r="R3" s="94"/>
    </row>
    <row r="4" spans="1:20" ht="18" customHeight="1" thickBot="1">
      <c r="B4" s="30"/>
      <c r="C4" s="33"/>
      <c r="D4" s="33"/>
      <c r="E4" s="33"/>
      <c r="F4" s="33"/>
      <c r="G4" s="33"/>
      <c r="H4" s="33"/>
      <c r="I4" s="33"/>
      <c r="J4" s="33"/>
      <c r="K4" s="33"/>
      <c r="L4" s="33"/>
      <c r="M4" s="33"/>
      <c r="N4" s="33"/>
      <c r="O4" s="33"/>
      <c r="P4" s="33"/>
      <c r="Q4" s="33"/>
      <c r="R4" s="33"/>
    </row>
    <row r="5" spans="1:20"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s="313"/>
    </row>
    <row r="6" spans="1:20"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s="313"/>
    </row>
    <row r="7" spans="1:20" s="12" customFormat="1" ht="18" customHeight="1">
      <c r="A7" s="34" t="s">
        <v>30</v>
      </c>
      <c r="B7" s="34" t="s">
        <v>133</v>
      </c>
      <c r="C7" s="36"/>
      <c r="D7" s="36"/>
      <c r="E7" s="36"/>
      <c r="F7" s="36"/>
      <c r="G7" s="36"/>
      <c r="H7" s="36"/>
      <c r="I7" s="36"/>
      <c r="J7" s="36"/>
      <c r="K7" s="36"/>
      <c r="L7" s="36"/>
      <c r="M7" s="36"/>
      <c r="N7" s="36"/>
      <c r="O7" s="36"/>
      <c r="P7" s="36"/>
      <c r="Q7" s="36"/>
      <c r="R7" s="36"/>
    </row>
    <row r="8" spans="1:20" ht="22.5" customHeight="1" thickBot="1">
      <c r="A8" s="37"/>
      <c r="B8" s="38" t="s">
        <v>134</v>
      </c>
      <c r="C8" s="41"/>
      <c r="D8" s="41"/>
      <c r="E8" s="41"/>
      <c r="F8" s="41"/>
      <c r="G8" s="41"/>
      <c r="H8" s="41"/>
      <c r="I8" s="41"/>
      <c r="J8" s="41"/>
      <c r="K8" s="41"/>
      <c r="L8" s="41"/>
      <c r="M8" s="41"/>
      <c r="N8" s="41"/>
      <c r="O8" s="41"/>
      <c r="P8" s="41"/>
      <c r="Q8" s="41"/>
      <c r="R8" s="41"/>
    </row>
    <row r="9" spans="1:20" ht="9" customHeight="1">
      <c r="A9" s="31"/>
      <c r="B9" s="42"/>
      <c r="C9" s="45"/>
      <c r="D9" s="45"/>
      <c r="E9" s="45"/>
      <c r="F9" s="45"/>
      <c r="G9" s="45"/>
      <c r="H9" s="45"/>
      <c r="I9" s="45"/>
      <c r="J9" s="45"/>
      <c r="K9" s="45"/>
      <c r="L9" s="45"/>
      <c r="M9" s="45"/>
      <c r="N9" s="45"/>
      <c r="O9" s="45"/>
      <c r="P9" s="45"/>
      <c r="Q9" s="45"/>
      <c r="R9" s="45"/>
    </row>
    <row r="10" spans="1:20" s="251" customFormat="1" ht="18" customHeight="1">
      <c r="A10" s="46"/>
      <c r="B10" s="47" t="str">
        <f>'6b-ExpN_(Qtr)'!B10</f>
        <v xml:space="preserve">Petroleum Mentah dan Kondensat 
</v>
      </c>
      <c r="C10" s="145">
        <v>2533</v>
      </c>
      <c r="D10" s="145">
        <v>2583</v>
      </c>
      <c r="E10" s="145">
        <v>2536</v>
      </c>
      <c r="F10" s="145">
        <v>2200</v>
      </c>
      <c r="G10" s="145">
        <v>2703.3455492899998</v>
      </c>
      <c r="H10" s="145">
        <v>2213.2621245500004</v>
      </c>
      <c r="I10" s="145">
        <v>2690.3505112890002</v>
      </c>
      <c r="J10" s="145">
        <v>2760.9274690100001</v>
      </c>
      <c r="K10" s="145">
        <v>2901.0247735800026</v>
      </c>
      <c r="L10" s="145">
        <v>2272.3943125000001</v>
      </c>
      <c r="M10" s="145">
        <v>1873.4301634400001</v>
      </c>
      <c r="N10" s="145">
        <v>2294.0686580000001</v>
      </c>
      <c r="O10" s="145">
        <v>2282.3192989600002</v>
      </c>
      <c r="P10" s="145">
        <v>2382.8611271699983</v>
      </c>
      <c r="Q10" s="145">
        <v>2229.4310744200002</v>
      </c>
      <c r="R10" s="49"/>
    </row>
    <row r="11" spans="1:20" s="251" customFormat="1" ht="22.5" customHeight="1">
      <c r="A11" s="46"/>
      <c r="B11" s="50" t="str">
        <f>'6b-ExpN_(Qtr)'!B11</f>
        <v>Crude Petroleum and Condensate</v>
      </c>
      <c r="C11" s="153"/>
      <c r="D11" s="153"/>
      <c r="E11" s="153"/>
      <c r="F11" s="153"/>
      <c r="G11" s="153"/>
      <c r="H11" s="153"/>
      <c r="I11" s="153"/>
      <c r="J11" s="153"/>
      <c r="K11" s="139"/>
      <c r="L11" s="139"/>
      <c r="M11" s="139"/>
      <c r="N11" s="139"/>
      <c r="O11" s="139"/>
      <c r="P11" s="139"/>
      <c r="Q11" s="139"/>
      <c r="R11" s="49"/>
    </row>
    <row r="12" spans="1:20" s="252" customFormat="1" ht="18" customHeight="1">
      <c r="A12" s="51"/>
      <c r="B12" s="52" t="str">
        <f>'6b-ExpN_(Qtr)'!B12</f>
        <v>Keluaran Petroleum Bertapis</v>
      </c>
      <c r="C12" s="145">
        <v>6499</v>
      </c>
      <c r="D12" s="145">
        <v>9613</v>
      </c>
      <c r="E12" s="145">
        <v>14255</v>
      </c>
      <c r="F12" s="145">
        <v>11397</v>
      </c>
      <c r="G12" s="145">
        <v>10622.481501902297</v>
      </c>
      <c r="H12" s="145">
        <v>11762.408740421299</v>
      </c>
      <c r="I12" s="145">
        <v>9469.8574963396986</v>
      </c>
      <c r="J12" s="145">
        <v>9929.8309102267995</v>
      </c>
      <c r="K12" s="145">
        <v>10290.969538630339</v>
      </c>
      <c r="L12" s="145">
        <v>8833.2027845650009</v>
      </c>
      <c r="M12" s="145">
        <v>9085.635399980627</v>
      </c>
      <c r="N12" s="145">
        <v>9595.0688272960833</v>
      </c>
      <c r="O12" s="145">
        <v>8545.3169453471128</v>
      </c>
      <c r="P12" s="145">
        <v>8686.4317202574784</v>
      </c>
      <c r="Q12" s="145">
        <v>9316.543922778028</v>
      </c>
      <c r="R12" s="53"/>
      <c r="T12" s="251"/>
    </row>
    <row r="13" spans="1:20" s="1" customFormat="1" ht="22.5" customHeight="1">
      <c r="A13" s="54"/>
      <c r="B13" s="50" t="str">
        <f>'6b-ExpN_(Qtr)'!B13</f>
        <v>Refined Petroleum Products</v>
      </c>
      <c r="C13" s="145"/>
      <c r="D13" s="145"/>
      <c r="E13" s="145"/>
      <c r="F13" s="145"/>
      <c r="G13" s="145"/>
      <c r="H13" s="145"/>
      <c r="I13" s="145"/>
      <c r="J13" s="145"/>
      <c r="K13" s="145"/>
      <c r="L13" s="145"/>
      <c r="M13" s="145"/>
      <c r="N13" s="145"/>
      <c r="O13" s="145"/>
      <c r="P13" s="145"/>
      <c r="Q13" s="145"/>
      <c r="R13" s="55"/>
      <c r="T13" s="251"/>
    </row>
    <row r="14" spans="1:20" s="252" customFormat="1" ht="17.25" customHeight="1">
      <c r="A14" s="51"/>
      <c r="B14" s="52" t="str">
        <f>'6b-ExpN_(Qtr)'!B14</f>
        <v>Gas Asli Cecair</v>
      </c>
      <c r="C14" s="145">
        <v>6888</v>
      </c>
      <c r="D14" s="145">
        <v>6717</v>
      </c>
      <c r="E14" s="145">
        <v>6746</v>
      </c>
      <c r="F14" s="145">
        <v>6965</v>
      </c>
      <c r="G14" s="145">
        <v>7418.0696159999998</v>
      </c>
      <c r="H14" s="145">
        <v>5999.6347070000002</v>
      </c>
      <c r="I14" s="145">
        <v>6080.7457139999997</v>
      </c>
      <c r="J14" s="145">
        <v>7364.7135449999996</v>
      </c>
      <c r="K14" s="145">
        <v>7941.1679910330004</v>
      </c>
      <c r="L14" s="145">
        <v>5946.4887559999997</v>
      </c>
      <c r="M14" s="145">
        <v>5875.4604429499996</v>
      </c>
      <c r="N14" s="145">
        <v>7886.9119250000003</v>
      </c>
      <c r="O14" s="145">
        <v>7463.8027700000002</v>
      </c>
      <c r="P14" s="145">
        <v>5239.0172190000003</v>
      </c>
      <c r="Q14" s="145">
        <v>6520.2818756429997</v>
      </c>
      <c r="R14" s="53">
        <v>12963.944</v>
      </c>
      <c r="T14" s="251"/>
    </row>
    <row r="15" spans="1:20" s="1" customFormat="1" ht="22.5" customHeight="1">
      <c r="A15" s="54"/>
      <c r="B15" s="50" t="str">
        <f>'6b-ExpN_(Qtr)'!B15</f>
        <v>Liquefied Natural Gas</v>
      </c>
      <c r="C15" s="55"/>
      <c r="D15" s="55"/>
      <c r="E15" s="55"/>
      <c r="F15" s="55"/>
      <c r="G15" s="55"/>
      <c r="H15" s="55"/>
      <c r="I15" s="55"/>
      <c r="J15" s="55"/>
      <c r="K15" s="55"/>
      <c r="L15" s="55"/>
      <c r="M15" s="55"/>
      <c r="N15" s="55"/>
      <c r="O15" s="55"/>
      <c r="P15" s="55"/>
      <c r="Q15" s="55"/>
      <c r="R15" s="55"/>
    </row>
    <row r="16" spans="1:20" s="1" customFormat="1" ht="9.75" customHeight="1" thickBot="1">
      <c r="A16" s="65"/>
      <c r="B16" s="66"/>
      <c r="C16" s="68"/>
      <c r="D16" s="68"/>
      <c r="E16" s="68"/>
      <c r="F16" s="68"/>
      <c r="G16" s="68"/>
      <c r="H16" s="68"/>
      <c r="I16" s="68"/>
      <c r="J16" s="68"/>
      <c r="K16" s="68"/>
      <c r="L16" s="68"/>
      <c r="M16" s="68"/>
      <c r="N16" s="68"/>
      <c r="O16" s="68"/>
      <c r="P16" s="68"/>
      <c r="Q16" s="68"/>
      <c r="R16" s="68"/>
    </row>
    <row r="17" spans="1:18" s="12" customFormat="1" ht="18" customHeight="1">
      <c r="A17" s="34" t="s">
        <v>33</v>
      </c>
      <c r="B17" s="34" t="s">
        <v>62</v>
      </c>
      <c r="C17" s="73"/>
      <c r="D17" s="73"/>
      <c r="E17" s="73"/>
      <c r="F17" s="73"/>
      <c r="G17" s="73"/>
      <c r="H17" s="73"/>
      <c r="I17" s="73"/>
      <c r="J17" s="73"/>
      <c r="K17" s="73"/>
      <c r="L17" s="73"/>
      <c r="M17" s="73"/>
      <c r="N17" s="73"/>
      <c r="O17" s="73"/>
      <c r="P17" s="73"/>
      <c r="Q17" s="73"/>
      <c r="R17" s="48"/>
    </row>
    <row r="18" spans="1:18" ht="22.5" customHeight="1" thickBot="1">
      <c r="A18" s="39"/>
      <c r="B18" s="38" t="s">
        <v>63</v>
      </c>
      <c r="C18" s="74"/>
      <c r="D18" s="74"/>
      <c r="E18" s="74"/>
      <c r="F18" s="74"/>
      <c r="G18" s="74"/>
      <c r="H18" s="74"/>
      <c r="I18" s="74"/>
      <c r="J18" s="74"/>
      <c r="K18" s="74"/>
      <c r="L18" s="74"/>
      <c r="M18" s="74"/>
      <c r="N18" s="74"/>
      <c r="O18" s="74"/>
      <c r="P18" s="74"/>
      <c r="Q18" s="74"/>
      <c r="R18" s="75"/>
    </row>
    <row r="19" spans="1:18" ht="9" customHeight="1">
      <c r="A19" s="43"/>
      <c r="B19" s="42"/>
      <c r="C19" s="76"/>
      <c r="D19" s="76"/>
      <c r="E19" s="76"/>
      <c r="F19" s="76"/>
      <c r="G19" s="76"/>
      <c r="H19" s="76"/>
      <c r="I19" s="76"/>
      <c r="J19" s="76"/>
      <c r="K19" s="76"/>
      <c r="L19" s="76"/>
      <c r="M19" s="76"/>
      <c r="N19" s="76"/>
      <c r="O19" s="76"/>
      <c r="P19" s="76"/>
      <c r="Q19" s="76"/>
      <c r="R19" s="49"/>
    </row>
    <row r="20" spans="1:18" s="251" customFormat="1" ht="18" customHeight="1">
      <c r="A20" s="46"/>
      <c r="B20" s="47" t="str">
        <f t="shared" ref="B20:B25" si="0">B10</f>
        <v xml:space="preserve">Petroleum Mentah dan Kondensat 
</v>
      </c>
      <c r="C20" s="109">
        <v>-11.1</v>
      </c>
      <c r="D20" s="109">
        <v>-0.8</v>
      </c>
      <c r="E20" s="109">
        <v>13.2</v>
      </c>
      <c r="F20" s="109">
        <v>16</v>
      </c>
      <c r="G20" s="109">
        <v>6.7164974587262662</v>
      </c>
      <c r="H20" s="109">
        <v>-14.319097599708144</v>
      </c>
      <c r="I20" s="109">
        <v>6.0943442016644127</v>
      </c>
      <c r="J20" s="109">
        <v>25.487667617485215</v>
      </c>
      <c r="K20" s="109">
        <v>7.3123920226151142</v>
      </c>
      <c r="L20" s="109">
        <v>2.6717209540656057</v>
      </c>
      <c r="M20" s="109">
        <v>-30.364829579681697</v>
      </c>
      <c r="N20" s="109">
        <v>-16.909492054762453</v>
      </c>
      <c r="O20" s="109">
        <v>-21.327135164602211</v>
      </c>
      <c r="P20" s="109">
        <v>4.8612520310556135</v>
      </c>
      <c r="Q20" s="109">
        <v>19.002625127285739</v>
      </c>
      <c r="R20" s="49"/>
    </row>
    <row r="21" spans="1:18" s="251" customFormat="1" ht="22.5" customHeight="1">
      <c r="A21" s="46"/>
      <c r="B21" s="50" t="str">
        <f t="shared" si="0"/>
        <v>Crude Petroleum and Condensate</v>
      </c>
      <c r="C21" s="150"/>
      <c r="D21" s="150"/>
      <c r="E21" s="150"/>
      <c r="F21" s="150"/>
      <c r="G21" s="150"/>
      <c r="H21" s="150"/>
      <c r="I21" s="150"/>
      <c r="J21" s="150"/>
      <c r="K21" s="150"/>
      <c r="L21" s="150"/>
      <c r="M21" s="150"/>
      <c r="N21" s="150"/>
      <c r="O21" s="150"/>
      <c r="P21" s="150"/>
      <c r="Q21" s="150"/>
      <c r="R21" s="49"/>
    </row>
    <row r="22" spans="1:18" s="251" customFormat="1" ht="18" customHeight="1">
      <c r="A22" s="46"/>
      <c r="B22" s="52" t="str">
        <f t="shared" si="0"/>
        <v>Keluaran Petroleum Bertapis</v>
      </c>
      <c r="C22" s="109">
        <v>-16.899999999999999</v>
      </c>
      <c r="D22" s="109">
        <v>-8.1999999999999993</v>
      </c>
      <c r="E22" s="109">
        <v>32.700000000000003</v>
      </c>
      <c r="F22" s="109">
        <v>28.5</v>
      </c>
      <c r="G22" s="109">
        <v>63.454659166399694</v>
      </c>
      <c r="H22" s="109">
        <v>22.362390121450403</v>
      </c>
      <c r="I22" s="109">
        <v>-33.569351164666244</v>
      </c>
      <c r="J22" s="109">
        <v>-12.87160151299851</v>
      </c>
      <c r="K22" s="109">
        <v>-3.1208523470960188</v>
      </c>
      <c r="L22" s="109">
        <v>-24.90311313353817</v>
      </c>
      <c r="M22" s="109">
        <v>-4.0573165594897489</v>
      </c>
      <c r="N22" s="109">
        <v>-3.3712767715504839</v>
      </c>
      <c r="O22" s="109">
        <v>-16.962955596461342</v>
      </c>
      <c r="P22" s="109">
        <v>-1.6615837752982117</v>
      </c>
      <c r="Q22" s="109">
        <v>2.541468071654009</v>
      </c>
      <c r="R22" s="49"/>
    </row>
    <row r="23" spans="1:18" s="251"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49"/>
    </row>
    <row r="24" spans="1:18" s="1" customFormat="1" ht="18" customHeight="1">
      <c r="A24" s="54"/>
      <c r="B24" s="52" t="str">
        <f t="shared" si="0"/>
        <v>Gas Asli Cecair</v>
      </c>
      <c r="C24" s="109">
        <v>2.7</v>
      </c>
      <c r="D24" s="109">
        <v>9.6</v>
      </c>
      <c r="E24" s="109">
        <v>19</v>
      </c>
      <c r="F24" s="109">
        <v>12.4</v>
      </c>
      <c r="G24" s="109">
        <v>7.7009193405465766</v>
      </c>
      <c r="H24" s="109">
        <v>-10.683949334243991</v>
      </c>
      <c r="I24" s="109">
        <v>-9.8570662690187305</v>
      </c>
      <c r="J24" s="109">
        <v>5.7338170581698193</v>
      </c>
      <c r="K24" s="109">
        <v>7.0516778907646227</v>
      </c>
      <c r="L24" s="109">
        <v>-0.88581978062751432</v>
      </c>
      <c r="M24" s="109">
        <v>-3.375988418284976</v>
      </c>
      <c r="N24" s="109">
        <v>7.0905457056714312</v>
      </c>
      <c r="O24" s="109">
        <v>-6.0112721651529171</v>
      </c>
      <c r="P24" s="109">
        <v>-11.897298826743125</v>
      </c>
      <c r="Q24" s="109">
        <v>10.974823827921853</v>
      </c>
      <c r="R24" s="55"/>
    </row>
    <row r="25" spans="1:18" s="252" customFormat="1" ht="22.5" customHeight="1">
      <c r="A25" s="51"/>
      <c r="B25" s="50" t="str">
        <f t="shared" si="0"/>
        <v>Liquefied Natural Gas</v>
      </c>
      <c r="C25" s="96"/>
      <c r="D25" s="96"/>
      <c r="E25" s="96"/>
      <c r="F25" s="96"/>
      <c r="G25" s="96"/>
      <c r="H25" s="96"/>
      <c r="I25" s="96"/>
      <c r="J25" s="96"/>
      <c r="K25" s="96"/>
      <c r="L25" s="96"/>
      <c r="M25" s="96"/>
      <c r="N25" s="96"/>
      <c r="O25" s="96"/>
      <c r="P25" s="96"/>
      <c r="Q25" s="96"/>
      <c r="R25" s="53"/>
    </row>
    <row r="26" spans="1:18" s="1" customFormat="1" ht="8.25" customHeight="1" thickBot="1">
      <c r="A26" s="65"/>
      <c r="B26" s="77"/>
      <c r="C26" s="67"/>
      <c r="D26" s="67"/>
      <c r="E26" s="67"/>
      <c r="F26" s="67"/>
      <c r="G26" s="67"/>
      <c r="H26" s="67"/>
      <c r="I26" s="67"/>
      <c r="J26" s="67"/>
      <c r="K26" s="67"/>
      <c r="L26" s="67"/>
      <c r="M26" s="67"/>
      <c r="N26" s="67"/>
      <c r="O26" s="67"/>
      <c r="P26" s="67"/>
      <c r="Q26" s="67"/>
      <c r="R26" s="68"/>
    </row>
    <row r="27" spans="1:18" s="12" customFormat="1" ht="18" customHeight="1">
      <c r="A27" s="34" t="s">
        <v>34</v>
      </c>
      <c r="B27" s="34" t="s">
        <v>64</v>
      </c>
      <c r="C27" s="73"/>
      <c r="D27" s="73"/>
      <c r="E27" s="73"/>
      <c r="F27" s="73"/>
      <c r="G27" s="73"/>
      <c r="H27" s="73"/>
      <c r="I27" s="73"/>
      <c r="J27" s="73"/>
      <c r="K27" s="73"/>
      <c r="L27" s="73"/>
      <c r="M27" s="73"/>
      <c r="N27" s="73"/>
      <c r="O27" s="73"/>
      <c r="P27" s="73"/>
      <c r="Q27" s="73"/>
      <c r="R27" s="48"/>
    </row>
    <row r="28" spans="1:18" ht="22.5" customHeight="1" thickBot="1">
      <c r="A28" s="39"/>
      <c r="B28" s="38" t="s">
        <v>65</v>
      </c>
      <c r="C28" s="74"/>
      <c r="D28" s="74"/>
      <c r="E28" s="74"/>
      <c r="F28" s="74"/>
      <c r="G28" s="74"/>
      <c r="H28" s="74"/>
      <c r="I28" s="74"/>
      <c r="J28" s="74"/>
      <c r="K28" s="74"/>
      <c r="L28" s="74"/>
      <c r="M28" s="74"/>
      <c r="N28" s="74"/>
      <c r="O28" s="74"/>
      <c r="P28" s="74"/>
      <c r="Q28" s="74"/>
      <c r="R28" s="75"/>
    </row>
    <row r="29" spans="1:18" ht="9" customHeight="1">
      <c r="A29" s="43"/>
      <c r="B29" s="42"/>
      <c r="C29" s="76"/>
      <c r="D29" s="76"/>
      <c r="E29" s="76"/>
      <c r="F29" s="76"/>
      <c r="G29" s="76"/>
      <c r="H29" s="76"/>
      <c r="I29" s="76"/>
      <c r="J29" s="76"/>
      <c r="K29" s="76"/>
      <c r="L29" s="76"/>
      <c r="M29" s="76"/>
      <c r="N29" s="76"/>
      <c r="O29" s="76"/>
      <c r="P29" s="76"/>
      <c r="Q29" s="76"/>
      <c r="R29" s="49"/>
    </row>
    <row r="30" spans="1:18" s="251" customFormat="1" ht="18" customHeight="1">
      <c r="A30" s="46"/>
      <c r="B30" s="47" t="str">
        <f t="shared" ref="B30:B35" si="1">B20</f>
        <v xml:space="preserve">Petroleum Mentah dan Kondensat 
</v>
      </c>
      <c r="C30" s="109">
        <v>33.6</v>
      </c>
      <c r="D30" s="109">
        <v>2</v>
      </c>
      <c r="E30" s="109">
        <v>-1.8</v>
      </c>
      <c r="F30" s="109">
        <v>-13.2</v>
      </c>
      <c r="G30" s="109">
        <v>22.870496075057446</v>
      </c>
      <c r="H30" s="109">
        <v>-18.128774727622741</v>
      </c>
      <c r="I30" s="109">
        <v>21.555891706049096</v>
      </c>
      <c r="J30" s="109">
        <v>2.6233369007068603</v>
      </c>
      <c r="K30" s="109">
        <v>5.074284136129009</v>
      </c>
      <c r="L30" s="109">
        <v>-21.669255181997045</v>
      </c>
      <c r="M30" s="109">
        <v>-17.556994702256361</v>
      </c>
      <c r="N30" s="109">
        <v>22.45285160710884</v>
      </c>
      <c r="O30" s="109">
        <v>-0.51216248472019288</v>
      </c>
      <c r="P30" s="109">
        <v>4.4052481287702818</v>
      </c>
      <c r="Q30" s="109">
        <v>-6.4389003203144739</v>
      </c>
      <c r="R30" s="49"/>
    </row>
    <row r="31" spans="1:18" s="251"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150"/>
      <c r="R31" s="49"/>
    </row>
    <row r="32" spans="1:18" s="251" customFormat="1" ht="18" customHeight="1">
      <c r="A32" s="46"/>
      <c r="B32" s="52" t="str">
        <f t="shared" si="1"/>
        <v>Keluaran Petroleum Bertapis</v>
      </c>
      <c r="C32" s="109">
        <v>-26.7</v>
      </c>
      <c r="D32" s="109">
        <v>47.9</v>
      </c>
      <c r="E32" s="109">
        <v>48.3</v>
      </c>
      <c r="F32" s="109">
        <v>-20.100000000000001</v>
      </c>
      <c r="G32" s="109">
        <v>-6.794001873149071</v>
      </c>
      <c r="H32" s="109">
        <v>10.73127063873784</v>
      </c>
      <c r="I32" s="109">
        <v>-19.490491230790937</v>
      </c>
      <c r="J32" s="109">
        <v>4.8572369126451065</v>
      </c>
      <c r="K32" s="109">
        <v>3.6369061232613689</v>
      </c>
      <c r="L32" s="109">
        <v>-14.165494792236615</v>
      </c>
      <c r="M32" s="109">
        <v>2.8577699569710262</v>
      </c>
      <c r="N32" s="109">
        <v>5.6070203666387783</v>
      </c>
      <c r="O32" s="109">
        <v>-10.940535194105479</v>
      </c>
      <c r="P32" s="109">
        <v>1.6513697012397159</v>
      </c>
      <c r="Q32" s="109">
        <v>7.253982104654952</v>
      </c>
      <c r="R32" s="49"/>
    </row>
    <row r="33" spans="1:18" s="251"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49"/>
    </row>
    <row r="34" spans="1:18" s="1" customFormat="1" ht="18" customHeight="1">
      <c r="A34" s="54"/>
      <c r="B34" s="52" t="str">
        <f t="shared" si="1"/>
        <v>Gas Asli Cecair</v>
      </c>
      <c r="C34" s="109">
        <v>11.1</v>
      </c>
      <c r="D34" s="109">
        <v>-2.5</v>
      </c>
      <c r="E34" s="109">
        <v>0.4</v>
      </c>
      <c r="F34" s="109">
        <v>3.3</v>
      </c>
      <c r="G34" s="109">
        <v>6.4998402056535127</v>
      </c>
      <c r="H34" s="109">
        <v>-19.121348038316938</v>
      </c>
      <c r="I34" s="109">
        <v>1.3519324252418983</v>
      </c>
      <c r="J34" s="109">
        <v>21.115302158481271</v>
      </c>
      <c r="K34" s="109">
        <v>7.8272487111784841</v>
      </c>
      <c r="L34" s="109">
        <v>-25.118209780794842</v>
      </c>
      <c r="M34" s="109">
        <v>-1.1944580401053031</v>
      </c>
      <c r="N34" s="109">
        <v>34.234788942601995</v>
      </c>
      <c r="O34" s="109">
        <v>-5.364699885373696</v>
      </c>
      <c r="P34" s="109">
        <v>-29.807668015321894</v>
      </c>
      <c r="Q34" s="109">
        <v>24.456202434233674</v>
      </c>
      <c r="R34" s="55"/>
    </row>
    <row r="35" spans="1:18" s="252" customFormat="1" ht="22.5" customHeight="1">
      <c r="A35" s="51"/>
      <c r="B35" s="50" t="str">
        <f t="shared" si="1"/>
        <v>Liquefied Natural Gas</v>
      </c>
      <c r="C35" s="96"/>
      <c r="D35" s="96"/>
      <c r="E35" s="96"/>
      <c r="F35" s="96"/>
      <c r="G35" s="96"/>
      <c r="H35" s="96"/>
      <c r="I35" s="96"/>
      <c r="J35" s="96"/>
      <c r="K35" s="96"/>
      <c r="L35" s="96"/>
      <c r="M35" s="96"/>
      <c r="N35" s="96"/>
      <c r="O35" s="96"/>
      <c r="P35" s="96"/>
      <c r="Q35" s="96"/>
      <c r="R35" s="53"/>
    </row>
    <row r="36" spans="1:18" s="1" customFormat="1" ht="8.25" customHeight="1" thickBot="1">
      <c r="A36" s="65"/>
      <c r="B36" s="77"/>
      <c r="C36" s="67"/>
      <c r="D36" s="67"/>
      <c r="E36" s="67"/>
      <c r="F36" s="67"/>
      <c r="G36" s="67"/>
      <c r="H36" s="67"/>
      <c r="I36" s="67"/>
      <c r="J36" s="67"/>
      <c r="K36" s="67"/>
      <c r="L36" s="67"/>
      <c r="M36" s="67"/>
      <c r="N36" s="67"/>
      <c r="O36" s="67"/>
      <c r="P36" s="67"/>
      <c r="Q36" s="67"/>
      <c r="R36" s="68"/>
    </row>
    <row r="37" spans="1:18" ht="9" customHeight="1">
      <c r="A37" s="31"/>
      <c r="B37" s="78"/>
      <c r="C37" s="85"/>
      <c r="D37" s="85"/>
      <c r="E37" s="85"/>
      <c r="F37" s="85"/>
      <c r="G37" s="85"/>
      <c r="H37" s="85"/>
      <c r="I37" s="85"/>
      <c r="J37" s="85"/>
      <c r="K37" s="85"/>
      <c r="L37" s="85"/>
      <c r="M37" s="85"/>
      <c r="N37" s="85"/>
      <c r="O37" s="85"/>
      <c r="P37" s="85"/>
      <c r="Q37" s="85"/>
      <c r="R37" s="85"/>
    </row>
    <row r="38" spans="1:18" s="7" customFormat="1" ht="18" customHeight="1">
      <c r="A38" s="34" t="s">
        <v>125</v>
      </c>
      <c r="B38" s="86"/>
      <c r="C38" s="89"/>
      <c r="D38" s="89"/>
      <c r="E38" s="89"/>
      <c r="F38" s="89"/>
      <c r="G38" s="89"/>
      <c r="H38" s="89"/>
      <c r="I38" s="89"/>
      <c r="J38" s="89"/>
      <c r="K38" s="89"/>
      <c r="L38" s="89"/>
      <c r="M38" s="89"/>
      <c r="N38" s="89"/>
      <c r="O38" s="89"/>
      <c r="P38" s="89"/>
      <c r="Q38" s="89"/>
      <c r="R38" s="89"/>
    </row>
    <row r="39" spans="1:18" s="7" customFormat="1" ht="23.25" customHeight="1">
      <c r="A39" s="42" t="s">
        <v>86</v>
      </c>
      <c r="B39" s="86"/>
      <c r="C39" s="89"/>
      <c r="D39" s="89"/>
      <c r="E39" s="89"/>
      <c r="F39" s="89"/>
      <c r="G39" s="89"/>
      <c r="H39" s="89"/>
      <c r="I39" s="89"/>
      <c r="J39" s="89"/>
      <c r="K39" s="89"/>
      <c r="L39" s="89"/>
      <c r="M39" s="89"/>
      <c r="N39" s="89"/>
      <c r="O39" s="89"/>
      <c r="P39" s="89"/>
      <c r="Q39" s="89"/>
      <c r="R39" s="89"/>
    </row>
    <row r="40" spans="1:18" s="7" customFormat="1" ht="18" customHeight="1">
      <c r="A40" s="34" t="s">
        <v>56</v>
      </c>
      <c r="B40" s="91"/>
      <c r="C40" s="89"/>
      <c r="D40" s="89"/>
      <c r="E40" s="89"/>
      <c r="F40" s="89"/>
      <c r="G40" s="89"/>
      <c r="H40" s="89"/>
      <c r="I40" s="89"/>
      <c r="J40" s="89"/>
      <c r="K40" s="89"/>
      <c r="L40" s="89"/>
      <c r="M40" s="89"/>
      <c r="N40" s="89"/>
      <c r="O40" s="89"/>
      <c r="P40" s="89"/>
      <c r="Q40" s="89"/>
      <c r="R40" s="89"/>
    </row>
    <row r="41" spans="1:18" s="7" customFormat="1" ht="18" customHeight="1">
      <c r="A41" s="43" t="s">
        <v>375</v>
      </c>
      <c r="B41" s="91"/>
      <c r="C41" s="89"/>
      <c r="D41" s="89"/>
      <c r="E41" s="89"/>
      <c r="F41" s="89"/>
      <c r="G41" s="89"/>
      <c r="H41" s="89"/>
      <c r="I41" s="89"/>
      <c r="J41" s="89"/>
      <c r="K41" s="89"/>
      <c r="L41" s="89"/>
      <c r="M41" s="89"/>
      <c r="N41" s="89"/>
      <c r="O41" s="89"/>
      <c r="P41" s="89"/>
      <c r="Q41" s="89"/>
      <c r="R41" s="89"/>
    </row>
    <row r="42" spans="1:18" s="7" customFormat="1" ht="18" customHeight="1">
      <c r="A42" s="87"/>
      <c r="B42" s="91"/>
      <c r="C42" s="89"/>
      <c r="D42" s="89"/>
      <c r="E42" s="89"/>
      <c r="F42" s="89"/>
      <c r="G42" s="89"/>
      <c r="H42" s="89"/>
      <c r="I42" s="89"/>
      <c r="J42" s="89"/>
      <c r="K42" s="89"/>
      <c r="L42" s="89"/>
      <c r="M42" s="89"/>
      <c r="N42" s="89"/>
      <c r="O42" s="89"/>
      <c r="P42" s="89"/>
      <c r="Q42" s="89"/>
      <c r="R42" s="89"/>
    </row>
    <row r="43" spans="1:18" ht="9" customHeight="1">
      <c r="A43" s="29"/>
      <c r="B43" s="30"/>
      <c r="C43" s="85"/>
      <c r="D43" s="85"/>
      <c r="E43" s="85"/>
      <c r="F43" s="85"/>
      <c r="G43" s="85"/>
      <c r="H43" s="85"/>
      <c r="I43" s="85"/>
      <c r="J43" s="85"/>
      <c r="K43" s="85"/>
      <c r="L43" s="85"/>
      <c r="M43" s="85"/>
      <c r="N43" s="85"/>
      <c r="O43" s="85"/>
      <c r="P43" s="85"/>
      <c r="Q43" s="85"/>
      <c r="R43" s="85"/>
    </row>
    <row r="44" spans="1:18" ht="15" customHeight="1">
      <c r="A44" s="2"/>
      <c r="B44" s="8"/>
      <c r="C44" s="10"/>
      <c r="D44" s="10"/>
      <c r="E44" s="10"/>
      <c r="F44" s="10"/>
      <c r="G44" s="10"/>
      <c r="H44" s="10"/>
      <c r="I44" s="10"/>
      <c r="J44" s="10"/>
      <c r="K44" s="10"/>
      <c r="L44" s="10"/>
      <c r="M44" s="10"/>
      <c r="N44" s="10"/>
      <c r="O44" s="10"/>
      <c r="P44" s="10"/>
      <c r="Q44" s="10"/>
      <c r="R44" s="10"/>
    </row>
    <row r="45" spans="1:18" ht="15" customHeight="1">
      <c r="A45" s="2"/>
      <c r="B45" s="8"/>
      <c r="C45" s="10"/>
      <c r="D45" s="10"/>
      <c r="E45" s="10"/>
      <c r="F45" s="10"/>
      <c r="G45" s="10"/>
      <c r="H45" s="10"/>
      <c r="I45" s="10"/>
      <c r="J45" s="10"/>
      <c r="K45" s="10"/>
      <c r="L45" s="10"/>
      <c r="M45" s="10"/>
      <c r="N45" s="10"/>
      <c r="O45" s="10"/>
      <c r="P45" s="10"/>
      <c r="Q45" s="10"/>
      <c r="R45" s="10"/>
    </row>
    <row r="46" spans="1:18" ht="15" customHeight="1">
      <c r="A46" s="2"/>
      <c r="B46" s="8"/>
      <c r="C46" s="10"/>
      <c r="D46" s="10"/>
      <c r="E46" s="10"/>
      <c r="F46" s="10"/>
      <c r="G46" s="10"/>
      <c r="H46" s="10"/>
      <c r="I46" s="10"/>
      <c r="J46" s="10"/>
      <c r="K46" s="10"/>
      <c r="L46" s="10"/>
      <c r="M46" s="10"/>
      <c r="N46" s="10"/>
      <c r="O46" s="10"/>
      <c r="P46" s="10"/>
      <c r="Q46" s="10"/>
      <c r="R46" s="10"/>
    </row>
    <row r="47" spans="1:18" ht="15" customHeight="1">
      <c r="A47" s="2"/>
      <c r="B47" s="8"/>
      <c r="C47" s="10"/>
      <c r="D47" s="10"/>
      <c r="E47" s="10"/>
      <c r="F47" s="10"/>
      <c r="G47" s="10"/>
      <c r="H47" s="10"/>
      <c r="I47" s="10"/>
      <c r="J47" s="10"/>
      <c r="K47" s="10"/>
      <c r="L47" s="10"/>
      <c r="M47" s="10"/>
      <c r="N47" s="10"/>
      <c r="O47" s="10"/>
      <c r="P47" s="10"/>
      <c r="Q47" s="10"/>
      <c r="R47" s="10"/>
    </row>
    <row r="48" spans="1:18"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sheetData>
  <mergeCells count="6">
    <mergeCell ref="O5:Q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94"/>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24.140625" style="5" customWidth="1"/>
    <col min="3" max="3" width="16.140625" style="6" customWidth="1"/>
    <col min="4" max="9" width="16.140625" style="3" customWidth="1"/>
    <col min="10" max="11" width="0.85546875" style="3" customWidth="1"/>
    <col min="12" max="15" width="13.5703125" style="2" bestFit="1" customWidth="1"/>
    <col min="16" max="16" width="16.42578125" style="2" bestFit="1" customWidth="1"/>
    <col min="17" max="20" width="15.28515625" style="2" bestFit="1" customWidth="1"/>
    <col min="21" max="16384" width="9.140625" style="2"/>
  </cols>
  <sheetData>
    <row r="1" spans="1:22" ht="18" customHeight="1">
      <c r="A1" s="29"/>
      <c r="B1" s="30"/>
      <c r="C1" s="84"/>
      <c r="D1" s="85"/>
      <c r="E1" s="85"/>
      <c r="F1" s="85"/>
      <c r="G1" s="85"/>
      <c r="H1" s="85"/>
      <c r="I1" s="85"/>
      <c r="J1" s="85"/>
      <c r="K1" s="85"/>
    </row>
    <row r="2" spans="1:22" s="7" customFormat="1" ht="18" customHeight="1">
      <c r="A2" s="472" t="str">
        <f>'Kandungan (new)'!A73</f>
        <v>8a</v>
      </c>
      <c r="B2" s="117" t="str">
        <f>'Kandungan (new)'!B73</f>
        <v>Nilai Eksport Petroleum Mentah dan Kondensat mengikut Negara Destinasi - Tahunan</v>
      </c>
      <c r="C2" s="93"/>
      <c r="D2" s="94"/>
      <c r="E2" s="94"/>
      <c r="F2" s="94"/>
      <c r="G2" s="94"/>
      <c r="H2" s="94"/>
      <c r="I2" s="94"/>
      <c r="J2" s="94"/>
      <c r="K2" s="94"/>
      <c r="L2"/>
      <c r="M2"/>
      <c r="N2"/>
      <c r="O2"/>
      <c r="P2"/>
      <c r="Q2"/>
      <c r="R2"/>
      <c r="S2"/>
      <c r="T2"/>
      <c r="U2"/>
      <c r="V2"/>
    </row>
    <row r="3" spans="1:22" s="7" customFormat="1" ht="18" customHeight="1">
      <c r="A3" s="472"/>
      <c r="B3" s="95" t="str">
        <f>'Kandungan (new)'!B74</f>
        <v>Export Value of Crude Petroleum and Condensate by Country of Destination - Annually</v>
      </c>
      <c r="C3" s="93"/>
      <c r="D3" s="94"/>
      <c r="E3" s="94"/>
      <c r="F3" s="94"/>
      <c r="G3" s="94"/>
      <c r="H3" s="94"/>
      <c r="I3" s="94"/>
      <c r="J3" s="94"/>
      <c r="K3" s="94"/>
      <c r="L3"/>
      <c r="M3"/>
      <c r="N3"/>
      <c r="O3"/>
      <c r="P3"/>
      <c r="Q3"/>
      <c r="R3"/>
      <c r="S3"/>
      <c r="T3"/>
      <c r="U3"/>
      <c r="V3"/>
    </row>
    <row r="4" spans="1:22" ht="18" customHeight="1" thickBot="1">
      <c r="B4" s="30"/>
      <c r="C4" s="32"/>
      <c r="D4" s="33"/>
      <c r="E4" s="33"/>
      <c r="F4" s="33"/>
      <c r="G4" s="33"/>
      <c r="H4" s="33"/>
      <c r="I4" s="33"/>
      <c r="J4" s="33"/>
      <c r="K4" s="33"/>
      <c r="L4"/>
      <c r="M4"/>
      <c r="N4"/>
      <c r="O4"/>
      <c r="P4"/>
      <c r="Q4"/>
      <c r="R4"/>
      <c r="S4"/>
      <c r="T4"/>
      <c r="U4"/>
      <c r="V4"/>
    </row>
    <row r="5" spans="1:22" s="250" customFormat="1" ht="18" customHeight="1">
      <c r="A5" s="473" t="s">
        <v>239</v>
      </c>
      <c r="B5" s="473"/>
      <c r="C5" s="381">
        <v>2018</v>
      </c>
      <c r="D5" s="381">
        <v>2019</v>
      </c>
      <c r="E5" s="381">
        <v>2020</v>
      </c>
      <c r="F5" s="381">
        <v>2021</v>
      </c>
      <c r="G5" s="381">
        <v>2022</v>
      </c>
      <c r="H5" s="381">
        <v>2023</v>
      </c>
      <c r="I5" s="381" t="s">
        <v>436</v>
      </c>
      <c r="J5" s="382"/>
      <c r="K5" s="86"/>
      <c r="L5" s="314"/>
      <c r="M5"/>
      <c r="N5"/>
      <c r="O5"/>
      <c r="P5"/>
      <c r="Q5"/>
      <c r="R5"/>
      <c r="S5"/>
      <c r="T5"/>
      <c r="U5"/>
      <c r="V5"/>
    </row>
    <row r="6" spans="1:22" s="250" customFormat="1" ht="18" customHeight="1" thickBot="1">
      <c r="A6" s="474"/>
      <c r="B6" s="474"/>
      <c r="C6" s="384"/>
      <c r="D6" s="384"/>
      <c r="E6" s="384"/>
      <c r="F6" s="384"/>
      <c r="G6" s="384"/>
      <c r="H6" s="384"/>
      <c r="I6" s="384"/>
      <c r="J6" s="384"/>
      <c r="K6" s="277"/>
      <c r="L6" s="314"/>
      <c r="M6"/>
      <c r="N6"/>
      <c r="O6"/>
      <c r="P6"/>
      <c r="Q6"/>
      <c r="R6"/>
      <c r="S6"/>
      <c r="T6"/>
      <c r="U6"/>
      <c r="V6"/>
    </row>
    <row r="7" spans="1:22" s="12" customFormat="1" ht="18" customHeight="1">
      <c r="A7" s="34" t="s">
        <v>30</v>
      </c>
      <c r="B7" s="34" t="s">
        <v>68</v>
      </c>
      <c r="C7" s="35"/>
      <c r="D7" s="36"/>
      <c r="E7" s="36"/>
      <c r="F7" s="36"/>
      <c r="G7" s="36"/>
      <c r="H7" s="36"/>
      <c r="I7" s="36"/>
      <c r="J7" s="36"/>
      <c r="K7" s="36"/>
      <c r="L7"/>
      <c r="M7"/>
      <c r="N7"/>
      <c r="O7"/>
      <c r="P7"/>
      <c r="Q7"/>
      <c r="R7"/>
      <c r="S7"/>
      <c r="T7"/>
      <c r="U7"/>
      <c r="V7"/>
    </row>
    <row r="8" spans="1:22" ht="22.5" customHeight="1" thickBot="1">
      <c r="A8" s="37"/>
      <c r="B8" s="38" t="s">
        <v>69</v>
      </c>
      <c r="C8" s="40"/>
      <c r="D8" s="41"/>
      <c r="E8" s="41"/>
      <c r="F8" s="41"/>
      <c r="G8" s="41"/>
      <c r="H8" s="41"/>
      <c r="I8" s="41"/>
      <c r="J8" s="41"/>
      <c r="K8" s="45"/>
      <c r="L8"/>
      <c r="M8"/>
      <c r="N8"/>
      <c r="O8"/>
      <c r="P8"/>
      <c r="Q8"/>
      <c r="R8"/>
      <c r="S8"/>
      <c r="T8"/>
      <c r="U8"/>
      <c r="V8"/>
    </row>
    <row r="9" spans="1:22" ht="2.25" customHeight="1">
      <c r="A9" s="31"/>
      <c r="B9" s="42"/>
      <c r="C9" s="44"/>
      <c r="D9" s="45"/>
      <c r="E9" s="45"/>
      <c r="F9" s="45"/>
      <c r="G9" s="45"/>
      <c r="H9" s="45"/>
      <c r="I9" s="45"/>
      <c r="J9" s="45"/>
      <c r="K9" s="45"/>
      <c r="L9"/>
      <c r="M9">
        <f>'8b-ExpCountry_CC_(Qtr)'!C9+'8b-ExpCountry_CC_(Qtr)'!D9+'8b-ExpCountry_CC_(Qtr)'!E9+'8b-ExpCountry_CC_(Qtr)'!F9</f>
        <v>0</v>
      </c>
      <c r="N9"/>
      <c r="O9"/>
      <c r="P9"/>
      <c r="Q9"/>
      <c r="R9"/>
      <c r="S9"/>
      <c r="T9"/>
      <c r="U9"/>
      <c r="V9"/>
    </row>
    <row r="10" spans="1:22" s="17" customFormat="1" ht="18" customHeight="1">
      <c r="A10" s="221"/>
      <c r="B10" s="87" t="s">
        <v>0</v>
      </c>
      <c r="C10" s="247">
        <v>11396.647627</v>
      </c>
      <c r="D10" s="247">
        <v>7208.3786209999998</v>
      </c>
      <c r="E10" s="247">
        <v>5179.395434</v>
      </c>
      <c r="F10" s="247">
        <v>5845.194332</v>
      </c>
      <c r="G10" s="247">
        <v>8430.8902249999992</v>
      </c>
      <c r="H10" s="247">
        <v>6241.7631460000002</v>
      </c>
      <c r="I10" s="247">
        <v>5822.4104370000005</v>
      </c>
      <c r="J10" s="222"/>
      <c r="K10" s="222"/>
      <c r="L10"/>
      <c r="M10"/>
      <c r="N10"/>
      <c r="O10"/>
      <c r="P10"/>
      <c r="Q10"/>
      <c r="R10"/>
      <c r="S10"/>
      <c r="T10"/>
      <c r="U10"/>
      <c r="V10"/>
    </row>
    <row r="11" spans="1:22" s="17" customFormat="1" ht="18" customHeight="1">
      <c r="A11" s="221"/>
      <c r="B11" s="87" t="s">
        <v>428</v>
      </c>
      <c r="C11" s="247" t="s">
        <v>24</v>
      </c>
      <c r="D11" s="247" t="s">
        <v>24</v>
      </c>
      <c r="E11" s="247" t="s">
        <v>24</v>
      </c>
      <c r="F11" s="247" t="s">
        <v>24</v>
      </c>
      <c r="G11" s="247" t="s">
        <v>24</v>
      </c>
      <c r="H11" s="247">
        <v>0</v>
      </c>
      <c r="I11" s="247">
        <v>0</v>
      </c>
      <c r="J11" s="222"/>
      <c r="K11" s="222"/>
      <c r="L11"/>
      <c r="M11"/>
      <c r="N11"/>
      <c r="O11"/>
      <c r="P11"/>
      <c r="Q11"/>
      <c r="R11"/>
      <c r="S11"/>
      <c r="T11"/>
      <c r="U11"/>
      <c r="V11"/>
    </row>
    <row r="12" spans="1:22" s="17" customFormat="1" ht="18" customHeight="1">
      <c r="A12" s="221"/>
      <c r="B12" s="87" t="s">
        <v>6</v>
      </c>
      <c r="C12" s="247" t="s">
        <v>24</v>
      </c>
      <c r="D12" s="247" t="s">
        <v>24</v>
      </c>
      <c r="E12" s="247" t="s">
        <v>24</v>
      </c>
      <c r="F12" s="247" t="s">
        <v>24</v>
      </c>
      <c r="G12" s="247">
        <v>252.51191</v>
      </c>
      <c r="H12" s="247">
        <v>493.078531</v>
      </c>
      <c r="I12" s="247">
        <v>178.06346400000001</v>
      </c>
      <c r="J12" s="222"/>
      <c r="K12" s="222"/>
      <c r="L12"/>
      <c r="M12"/>
      <c r="N12"/>
      <c r="O12"/>
      <c r="P12"/>
      <c r="Q12"/>
      <c r="R12"/>
      <c r="S12"/>
      <c r="T12"/>
      <c r="U12"/>
      <c r="V12"/>
    </row>
    <row r="13" spans="1:22" s="14" customFormat="1" ht="18" customHeight="1">
      <c r="A13" s="184"/>
      <c r="B13" s="87" t="s">
        <v>1</v>
      </c>
      <c r="C13" s="247">
        <v>13.558781</v>
      </c>
      <c r="D13" s="247">
        <v>15.306047</v>
      </c>
      <c r="E13" s="247">
        <v>334.287575</v>
      </c>
      <c r="F13" s="247">
        <v>1901.344427</v>
      </c>
      <c r="G13" s="247">
        <v>4818.322494</v>
      </c>
      <c r="H13" s="247">
        <v>3859.7935029999999</v>
      </c>
      <c r="I13" s="247">
        <v>2885.6060349999998</v>
      </c>
      <c r="J13" s="185"/>
      <c r="K13" s="185"/>
      <c r="L13"/>
      <c r="M13"/>
      <c r="N13"/>
      <c r="O13"/>
      <c r="P13"/>
      <c r="Q13"/>
      <c r="R13"/>
      <c r="S13"/>
      <c r="T13"/>
      <c r="U13"/>
      <c r="V13"/>
    </row>
    <row r="14" spans="1:22" s="14" customFormat="1" ht="18" customHeight="1">
      <c r="A14" s="184"/>
      <c r="B14" s="87" t="s">
        <v>199</v>
      </c>
      <c r="C14" s="247">
        <v>704.15732400000002</v>
      </c>
      <c r="D14" s="247">
        <v>224.23977199999999</v>
      </c>
      <c r="E14" s="247">
        <v>1032.6409169999999</v>
      </c>
      <c r="F14" s="247">
        <v>390.23935999999998</v>
      </c>
      <c r="G14" s="247">
        <v>241.191993</v>
      </c>
      <c r="H14" s="247">
        <v>596.99809900000002</v>
      </c>
      <c r="I14" s="247">
        <v>818.01173399999993</v>
      </c>
      <c r="J14" s="185"/>
      <c r="K14" s="185"/>
      <c r="L14"/>
      <c r="M14"/>
      <c r="N14"/>
      <c r="O14"/>
      <c r="P14"/>
      <c r="Q14"/>
      <c r="R14"/>
      <c r="S14"/>
      <c r="T14"/>
      <c r="U14"/>
      <c r="V14"/>
    </row>
    <row r="15" spans="1:22" s="17" customFormat="1" ht="18" customHeight="1">
      <c r="A15" s="221"/>
      <c r="B15" s="87" t="s">
        <v>376</v>
      </c>
      <c r="C15" s="247" t="s">
        <v>24</v>
      </c>
      <c r="D15" s="247" t="s">
        <v>24</v>
      </c>
      <c r="E15" s="247" t="s">
        <v>24</v>
      </c>
      <c r="F15" s="247" t="s">
        <v>24</v>
      </c>
      <c r="G15" s="247" t="s">
        <v>24</v>
      </c>
      <c r="H15" s="247">
        <v>136.59886700000001</v>
      </c>
      <c r="I15" s="247">
        <v>0</v>
      </c>
      <c r="J15" s="223"/>
      <c r="K15" s="223"/>
      <c r="L15"/>
      <c r="M15"/>
      <c r="N15"/>
      <c r="O15"/>
      <c r="P15"/>
      <c r="Q15"/>
      <c r="R15"/>
      <c r="S15"/>
      <c r="T15"/>
      <c r="U15"/>
      <c r="V15"/>
    </row>
    <row r="16" spans="1:22" s="14" customFormat="1" ht="18" customHeight="1">
      <c r="A16" s="184"/>
      <c r="B16" s="87" t="s">
        <v>2</v>
      </c>
      <c r="C16" s="247">
        <v>7959.99143</v>
      </c>
      <c r="D16" s="247">
        <v>6604.0104940000001</v>
      </c>
      <c r="E16" s="247">
        <v>3831.6636960000001</v>
      </c>
      <c r="F16" s="247">
        <v>2723.0359309999999</v>
      </c>
      <c r="G16" s="247">
        <v>5291.360111</v>
      </c>
      <c r="H16" s="247">
        <v>2078.107555</v>
      </c>
      <c r="I16" s="247">
        <v>2767.5309779999998</v>
      </c>
      <c r="J16" s="185">
        <v>12963.944</v>
      </c>
      <c r="K16" s="185"/>
      <c r="L16"/>
      <c r="M16"/>
      <c r="N16"/>
      <c r="O16"/>
      <c r="P16"/>
      <c r="Q16"/>
      <c r="R16"/>
      <c r="S16"/>
      <c r="T16"/>
      <c r="U16"/>
      <c r="V16"/>
    </row>
    <row r="17" spans="1:22" s="14" customFormat="1" ht="18" customHeight="1">
      <c r="A17" s="184"/>
      <c r="B17" s="87" t="s">
        <v>200</v>
      </c>
      <c r="C17" s="247">
        <v>1699.055897</v>
      </c>
      <c r="D17" s="247">
        <v>660.24964899999998</v>
      </c>
      <c r="E17" s="247">
        <v>506.474152</v>
      </c>
      <c r="F17" s="247">
        <v>375.08565599999997</v>
      </c>
      <c r="G17" s="247">
        <v>47.795465</v>
      </c>
      <c r="H17" s="247">
        <v>298.72207200000003</v>
      </c>
      <c r="I17" s="247">
        <v>603.13372200000003</v>
      </c>
      <c r="J17" s="185"/>
      <c r="K17" s="185"/>
      <c r="L17"/>
      <c r="M17"/>
      <c r="N17"/>
      <c r="O17"/>
      <c r="P17"/>
      <c r="Q17"/>
      <c r="R17"/>
      <c r="S17"/>
      <c r="T17"/>
      <c r="U17"/>
      <c r="V17"/>
    </row>
    <row r="18" spans="1:22" s="17" customFormat="1" ht="18" customHeight="1">
      <c r="A18" s="221"/>
      <c r="B18" s="87" t="s">
        <v>39</v>
      </c>
      <c r="C18" s="247">
        <v>98.310419999999993</v>
      </c>
      <c r="D18" s="247" t="s">
        <v>24</v>
      </c>
      <c r="E18" s="247" t="s">
        <v>24</v>
      </c>
      <c r="F18" s="247" t="s">
        <v>24</v>
      </c>
      <c r="G18" s="247" t="s">
        <v>24</v>
      </c>
      <c r="H18" s="247">
        <v>0</v>
      </c>
      <c r="I18" s="247">
        <v>0</v>
      </c>
      <c r="J18" s="223">
        <v>733.32846196000003</v>
      </c>
      <c r="K18" s="223"/>
      <c r="L18"/>
      <c r="M18"/>
      <c r="N18"/>
      <c r="O18"/>
      <c r="P18"/>
      <c r="Q18"/>
      <c r="R18"/>
      <c r="S18"/>
      <c r="T18"/>
      <c r="U18"/>
      <c r="V18"/>
    </row>
    <row r="19" spans="1:22" s="17" customFormat="1" ht="18" customHeight="1">
      <c r="A19" s="221"/>
      <c r="B19" s="87" t="s">
        <v>38</v>
      </c>
      <c r="C19" s="247">
        <v>1188.929756</v>
      </c>
      <c r="D19" s="247">
        <v>1071.3059740000001</v>
      </c>
      <c r="E19" s="247">
        <v>2035.736081</v>
      </c>
      <c r="F19" s="247">
        <v>2494.045541</v>
      </c>
      <c r="G19" s="247">
        <v>4621.9806479999997</v>
      </c>
      <c r="H19" s="247">
        <v>6176.8296399999999</v>
      </c>
      <c r="I19" s="247">
        <v>4731.9385829999992</v>
      </c>
      <c r="J19" s="223"/>
      <c r="K19" s="223"/>
      <c r="L19"/>
      <c r="M19"/>
      <c r="N19"/>
      <c r="O19"/>
      <c r="P19"/>
      <c r="Q19"/>
      <c r="R19"/>
      <c r="S19"/>
      <c r="T19"/>
      <c r="U19"/>
      <c r="V19"/>
    </row>
    <row r="20" spans="1:22" s="17" customFormat="1" ht="18" customHeight="1">
      <c r="A20" s="221"/>
      <c r="B20" s="87" t="s">
        <v>201</v>
      </c>
      <c r="C20" s="247">
        <v>83.359645999999998</v>
      </c>
      <c r="D20" s="247">
        <v>415.71056900000002</v>
      </c>
      <c r="E20" s="247">
        <v>1019.246951</v>
      </c>
      <c r="F20" s="247">
        <v>11.528693000000001</v>
      </c>
      <c r="G20" s="247">
        <v>290.02853800000003</v>
      </c>
      <c r="H20" s="247">
        <v>428.758804</v>
      </c>
      <c r="I20" s="247">
        <v>107.43351</v>
      </c>
      <c r="J20" s="223"/>
      <c r="K20" s="223"/>
      <c r="L20"/>
      <c r="M20"/>
      <c r="N20"/>
      <c r="O20"/>
      <c r="P20"/>
      <c r="Q20"/>
      <c r="R20"/>
      <c r="S20"/>
      <c r="T20"/>
      <c r="U20"/>
      <c r="V20"/>
    </row>
    <row r="21" spans="1:22" s="17" customFormat="1" ht="18" customHeight="1">
      <c r="A21" s="221"/>
      <c r="B21" s="87" t="s">
        <v>3</v>
      </c>
      <c r="C21" s="247">
        <v>1893.413278</v>
      </c>
      <c r="D21" s="247">
        <v>1723.0206800000001</v>
      </c>
      <c r="E21" s="247">
        <v>907.67469300000005</v>
      </c>
      <c r="F21" s="247">
        <v>471.95137599999998</v>
      </c>
      <c r="G21" s="247" t="s">
        <v>24</v>
      </c>
      <c r="H21" s="247">
        <v>0</v>
      </c>
      <c r="I21" s="247">
        <v>0</v>
      </c>
      <c r="J21" s="223"/>
      <c r="K21" s="223"/>
      <c r="L21"/>
      <c r="M21"/>
      <c r="N21"/>
      <c r="O21"/>
      <c r="P21"/>
      <c r="Q21"/>
      <c r="R21"/>
      <c r="S21"/>
      <c r="T21"/>
      <c r="U21"/>
      <c r="V21"/>
    </row>
    <row r="22" spans="1:22" s="17" customFormat="1" ht="18" customHeight="1">
      <c r="A22" s="221"/>
      <c r="B22" s="87" t="s">
        <v>10</v>
      </c>
      <c r="C22" s="247" t="s">
        <v>24</v>
      </c>
      <c r="D22" s="247" t="s">
        <v>24</v>
      </c>
      <c r="E22" s="247">
        <v>23.417808000000001</v>
      </c>
      <c r="F22" s="247" t="s">
        <v>24</v>
      </c>
      <c r="G22" s="247" t="s">
        <v>24</v>
      </c>
      <c r="H22" s="247">
        <v>0</v>
      </c>
      <c r="I22" s="247">
        <v>0</v>
      </c>
      <c r="J22" s="223"/>
      <c r="K22" s="223"/>
      <c r="L22"/>
      <c r="M22"/>
      <c r="N22"/>
      <c r="O22"/>
      <c r="P22"/>
      <c r="Q22"/>
      <c r="R22"/>
      <c r="S22"/>
      <c r="T22"/>
      <c r="U22"/>
      <c r="V22"/>
    </row>
    <row r="23" spans="1:22" s="17" customFormat="1" ht="18" customHeight="1">
      <c r="A23" s="221"/>
      <c r="B23" s="87" t="s">
        <v>4</v>
      </c>
      <c r="C23" s="247">
        <v>186.769915</v>
      </c>
      <c r="D23" s="247" t="s">
        <v>24</v>
      </c>
      <c r="E23" s="247">
        <v>37.792177000000002</v>
      </c>
      <c r="F23" s="247">
        <v>67.823237000000006</v>
      </c>
      <c r="G23" s="247" t="s">
        <v>24</v>
      </c>
      <c r="H23" s="247">
        <v>253.05188999999999</v>
      </c>
      <c r="I23" s="247">
        <v>0</v>
      </c>
      <c r="J23" s="223"/>
      <c r="K23" s="223"/>
      <c r="L23"/>
      <c r="M23"/>
      <c r="N23"/>
      <c r="O23"/>
      <c r="P23"/>
      <c r="Q23"/>
      <c r="R23"/>
      <c r="S23"/>
      <c r="T23"/>
      <c r="U23"/>
      <c r="V23"/>
    </row>
    <row r="24" spans="1:22" s="17" customFormat="1" ht="18" customHeight="1">
      <c r="A24" s="221"/>
      <c r="B24" s="87" t="s">
        <v>40</v>
      </c>
      <c r="C24" s="247">
        <v>988.19088999999997</v>
      </c>
      <c r="D24" s="247">
        <v>752.03451199999995</v>
      </c>
      <c r="E24" s="247">
        <v>220.737864</v>
      </c>
      <c r="F24" s="247">
        <v>601.51487799999995</v>
      </c>
      <c r="G24" s="247">
        <v>740.34849699999995</v>
      </c>
      <c r="H24" s="247">
        <v>602.561421</v>
      </c>
      <c r="I24" s="247">
        <v>105.52460000000001</v>
      </c>
      <c r="J24" s="223"/>
      <c r="K24" s="223"/>
      <c r="L24"/>
      <c r="M24"/>
      <c r="N24"/>
      <c r="O24"/>
      <c r="P24"/>
      <c r="Q24"/>
      <c r="R24"/>
      <c r="S24"/>
      <c r="T24"/>
      <c r="U24"/>
      <c r="V24"/>
    </row>
    <row r="25" spans="1:22" s="17" customFormat="1" ht="18" customHeight="1">
      <c r="A25" s="221"/>
      <c r="B25" s="87" t="s">
        <v>41</v>
      </c>
      <c r="C25" s="247" t="s">
        <v>24</v>
      </c>
      <c r="D25" s="247">
        <v>102.79965300000001</v>
      </c>
      <c r="E25" s="247" t="s">
        <v>24</v>
      </c>
      <c r="F25" s="247" t="s">
        <v>24</v>
      </c>
      <c r="G25" s="247" t="s">
        <v>24</v>
      </c>
      <c r="H25" s="247">
        <v>0</v>
      </c>
      <c r="I25" s="247">
        <v>0</v>
      </c>
      <c r="J25" s="223"/>
      <c r="K25" s="223"/>
      <c r="L25"/>
      <c r="M25"/>
      <c r="N25"/>
      <c r="O25"/>
      <c r="P25"/>
      <c r="Q25"/>
      <c r="R25"/>
      <c r="S25"/>
      <c r="T25"/>
      <c r="U25"/>
      <c r="V25"/>
    </row>
    <row r="26" spans="1:22" s="17" customFormat="1" ht="18" customHeight="1">
      <c r="A26" s="221"/>
      <c r="B26" s="87" t="s">
        <v>202</v>
      </c>
      <c r="C26" s="247">
        <v>4057.875012</v>
      </c>
      <c r="D26" s="247">
        <v>4297.785194</v>
      </c>
      <c r="E26" s="247">
        <v>1540.3239940000001</v>
      </c>
      <c r="F26" s="247">
        <v>1174.222659</v>
      </c>
      <c r="G26" s="247">
        <v>2013.248454</v>
      </c>
      <c r="H26" s="247">
        <v>1858.7578109999999</v>
      </c>
      <c r="I26" s="247">
        <v>1463.2721259999998</v>
      </c>
      <c r="J26" s="223"/>
      <c r="K26" s="223"/>
      <c r="L26"/>
      <c r="M26"/>
      <c r="N26"/>
      <c r="O26"/>
      <c r="P26"/>
      <c r="Q26"/>
      <c r="R26"/>
      <c r="S26"/>
      <c r="T26"/>
      <c r="U26"/>
      <c r="V26"/>
    </row>
    <row r="27" spans="1:22" s="17" customFormat="1" ht="18" customHeight="1">
      <c r="A27" s="221"/>
      <c r="B27" s="87" t="s">
        <v>48</v>
      </c>
      <c r="C27" s="247" t="s">
        <v>24</v>
      </c>
      <c r="D27" s="247" t="s">
        <v>24</v>
      </c>
      <c r="E27" s="247" t="s">
        <v>24</v>
      </c>
      <c r="F27" s="247" t="s">
        <v>24</v>
      </c>
      <c r="G27" s="247" t="s">
        <v>24</v>
      </c>
      <c r="H27" s="247">
        <v>87.172355999999994</v>
      </c>
      <c r="I27" s="247">
        <v>0</v>
      </c>
      <c r="J27" s="223"/>
      <c r="K27" s="223"/>
      <c r="L27"/>
      <c r="M27"/>
      <c r="N27"/>
      <c r="O27"/>
      <c r="P27"/>
      <c r="Q27"/>
      <c r="R27"/>
      <c r="S27"/>
      <c r="T27"/>
      <c r="U27"/>
      <c r="V27"/>
    </row>
    <row r="28" spans="1:22" s="17" customFormat="1" ht="18" customHeight="1">
      <c r="A28" s="221"/>
      <c r="B28" s="87" t="s">
        <v>5</v>
      </c>
      <c r="C28" s="247">
        <v>6104.9475910000001</v>
      </c>
      <c r="D28" s="247">
        <v>5810.3562009999996</v>
      </c>
      <c r="E28" s="247">
        <v>3054.585161</v>
      </c>
      <c r="F28" s="247">
        <v>3998.328023</v>
      </c>
      <c r="G28" s="247">
        <v>7919.2626289999998</v>
      </c>
      <c r="H28" s="247">
        <v>8588.223258</v>
      </c>
      <c r="I28" s="247">
        <v>8936.1272779999999</v>
      </c>
      <c r="J28" s="223"/>
      <c r="K28" s="223"/>
      <c r="L28"/>
      <c r="M28"/>
      <c r="N28"/>
      <c r="O28"/>
      <c r="P28"/>
      <c r="Q28"/>
      <c r="R28"/>
      <c r="S28"/>
      <c r="T28"/>
      <c r="U28"/>
      <c r="V28"/>
    </row>
    <row r="29" spans="1:22" s="17" customFormat="1" ht="18" customHeight="1">
      <c r="A29" s="221"/>
      <c r="B29" s="87" t="s">
        <v>204</v>
      </c>
      <c r="C29" s="247">
        <v>183.990396</v>
      </c>
      <c r="D29" s="247">
        <v>232.84951599999999</v>
      </c>
      <c r="E29" s="247">
        <v>19.668693999999999</v>
      </c>
      <c r="F29" s="247" t="s">
        <v>24</v>
      </c>
      <c r="G29" s="247">
        <v>558.17664200000002</v>
      </c>
      <c r="H29" s="247">
        <v>231.24861600000003</v>
      </c>
      <c r="I29" s="247">
        <v>136.01267200000001</v>
      </c>
      <c r="J29" s="223"/>
      <c r="K29" s="223"/>
      <c r="L29"/>
      <c r="M29"/>
      <c r="N29"/>
      <c r="O29"/>
      <c r="P29"/>
      <c r="Q29"/>
      <c r="R29"/>
      <c r="S29"/>
      <c r="T29"/>
      <c r="U29"/>
      <c r="V29"/>
    </row>
    <row r="30" spans="1:22" s="17" customFormat="1" ht="18" customHeight="1">
      <c r="A30" s="221"/>
      <c r="B30" s="87" t="s">
        <v>43</v>
      </c>
      <c r="C30" s="247">
        <v>90.153395000000003</v>
      </c>
      <c r="D30" s="247" t="s">
        <v>24</v>
      </c>
      <c r="E30" s="247" t="s">
        <v>24</v>
      </c>
      <c r="F30" s="247" t="s">
        <v>24</v>
      </c>
      <c r="G30" s="247">
        <v>4.3080000000000002E-3</v>
      </c>
      <c r="H30" s="247">
        <v>0</v>
      </c>
      <c r="I30" s="247">
        <v>0</v>
      </c>
      <c r="J30" s="223"/>
      <c r="K30" s="223"/>
      <c r="L30"/>
      <c r="M30"/>
      <c r="N30"/>
      <c r="O30"/>
      <c r="P30"/>
      <c r="Q30"/>
      <c r="R30"/>
      <c r="S30"/>
      <c r="T30"/>
      <c r="U30"/>
      <c r="V30"/>
    </row>
    <row r="31" spans="1:22" s="14" customFormat="1" ht="18" customHeight="1">
      <c r="A31" s="386"/>
      <c r="B31" s="386" t="s">
        <v>114</v>
      </c>
      <c r="C31" s="397">
        <v>36649.351358000007</v>
      </c>
      <c r="D31" s="397">
        <v>29118.046881999995</v>
      </c>
      <c r="E31" s="397">
        <v>19743.645197000002</v>
      </c>
      <c r="F31" s="397">
        <v>20054.314113</v>
      </c>
      <c r="G31" s="397">
        <v>35225.121913999996</v>
      </c>
      <c r="H31" s="397">
        <v>31931.665569000001</v>
      </c>
      <c r="I31" s="397">
        <v>28555.065139000002</v>
      </c>
      <c r="J31" s="386"/>
      <c r="K31" s="170"/>
      <c r="L31"/>
      <c r="M31"/>
      <c r="N31"/>
      <c r="O31"/>
      <c r="P31"/>
      <c r="Q31"/>
      <c r="R31"/>
      <c r="S31"/>
      <c r="T31"/>
      <c r="U31"/>
      <c r="V31"/>
    </row>
    <row r="32" spans="1:22" s="1" customFormat="1" ht="9.75" customHeight="1" thickBot="1">
      <c r="A32" s="65"/>
      <c r="B32" s="66"/>
      <c r="C32" s="111"/>
      <c r="D32" s="111"/>
      <c r="E32" s="111"/>
      <c r="F32" s="111"/>
      <c r="G32" s="111"/>
      <c r="H32" s="111"/>
      <c r="I32" s="111"/>
      <c r="J32" s="68"/>
      <c r="K32" s="55"/>
      <c r="L32"/>
      <c r="M32"/>
      <c r="N32"/>
      <c r="O32"/>
      <c r="P32"/>
      <c r="Q32"/>
      <c r="R32"/>
      <c r="S32"/>
      <c r="T32"/>
      <c r="U32"/>
      <c r="V32"/>
    </row>
    <row r="33" spans="1:22" s="12" customFormat="1" ht="18" customHeight="1">
      <c r="A33" s="34" t="s">
        <v>33</v>
      </c>
      <c r="B33" s="34" t="s">
        <v>66</v>
      </c>
      <c r="C33" s="115"/>
      <c r="D33" s="115"/>
      <c r="E33" s="115"/>
      <c r="F33" s="115"/>
      <c r="G33" s="115"/>
      <c r="H33" s="115"/>
      <c r="I33" s="115"/>
      <c r="J33" s="36"/>
      <c r="K33" s="36"/>
      <c r="L33"/>
      <c r="M33"/>
      <c r="N33"/>
      <c r="O33"/>
      <c r="P33"/>
      <c r="Q33"/>
      <c r="R33"/>
      <c r="S33"/>
      <c r="T33"/>
      <c r="U33"/>
      <c r="V33"/>
    </row>
    <row r="34" spans="1:22" ht="22.5" customHeight="1" thickBot="1">
      <c r="A34" s="39"/>
      <c r="B34" s="38" t="s">
        <v>67</v>
      </c>
      <c r="C34" s="116"/>
      <c r="D34" s="116"/>
      <c r="E34" s="116"/>
      <c r="F34" s="116"/>
      <c r="G34" s="116"/>
      <c r="H34" s="116"/>
      <c r="I34" s="116"/>
      <c r="J34" s="41"/>
      <c r="K34" s="45"/>
    </row>
    <row r="35" spans="1:22" ht="2.25" customHeight="1">
      <c r="A35" s="43"/>
      <c r="B35" s="42"/>
      <c r="C35" s="115"/>
      <c r="D35" s="115"/>
      <c r="E35" s="115"/>
      <c r="F35" s="115"/>
      <c r="G35" s="115"/>
      <c r="H35" s="115"/>
      <c r="I35" s="115"/>
      <c r="J35" s="45"/>
      <c r="K35" s="45"/>
    </row>
    <row r="36" spans="1:22" s="17" customFormat="1" ht="18" customHeight="1">
      <c r="A36" s="221"/>
      <c r="B36" s="87" t="str">
        <f>B10</f>
        <v>Australia</v>
      </c>
      <c r="C36" s="248">
        <v>31.09645110952907</v>
      </c>
      <c r="D36" s="248">
        <v>24.755707861216571</v>
      </c>
      <c r="E36" s="248">
        <v>26.233227868109161</v>
      </c>
      <c r="F36" s="248">
        <v>29.146817483081676</v>
      </c>
      <c r="G36" s="248">
        <v>23.934313915715478</v>
      </c>
      <c r="H36" s="248">
        <v>19.547252029532867</v>
      </c>
      <c r="I36" s="248">
        <v>20.390114358548093</v>
      </c>
      <c r="J36" s="174"/>
      <c r="K36" s="174"/>
    </row>
    <row r="37" spans="1:22" s="17" customFormat="1" ht="18" customHeight="1">
      <c r="A37" s="221"/>
      <c r="B37" s="87" t="str">
        <f t="shared" ref="B37:B56" si="0">B11</f>
        <v>Austria</v>
      </c>
      <c r="C37" s="248">
        <v>0</v>
      </c>
      <c r="D37" s="248">
        <v>0</v>
      </c>
      <c r="E37" s="248">
        <v>0</v>
      </c>
      <c r="F37" s="248">
        <v>0</v>
      </c>
      <c r="G37" s="248">
        <v>0</v>
      </c>
      <c r="H37" s="248">
        <v>0</v>
      </c>
      <c r="I37" s="248">
        <v>0</v>
      </c>
      <c r="J37" s="174"/>
      <c r="K37" s="174"/>
    </row>
    <row r="38" spans="1:22" s="17" customFormat="1" ht="18" customHeight="1">
      <c r="A38" s="221"/>
      <c r="B38" s="87" t="str">
        <f t="shared" si="0"/>
        <v>Bangladesh</v>
      </c>
      <c r="C38" s="248">
        <v>0</v>
      </c>
      <c r="D38" s="248">
        <v>0</v>
      </c>
      <c r="E38" s="248">
        <v>0</v>
      </c>
      <c r="F38" s="248">
        <v>0</v>
      </c>
      <c r="G38" s="248">
        <v>0.71685185788276529</v>
      </c>
      <c r="H38" s="248">
        <v>1.5441679042219836</v>
      </c>
      <c r="I38" s="248">
        <v>0.62357926039819844</v>
      </c>
      <c r="J38" s="174"/>
      <c r="K38" s="174"/>
    </row>
    <row r="39" spans="1:22" s="17" customFormat="1" ht="18" customHeight="1">
      <c r="A39" s="221"/>
      <c r="B39" s="87" t="str">
        <f t="shared" si="0"/>
        <v>Brunei Darussalam</v>
      </c>
      <c r="C39" s="248">
        <v>3.6995964451197086E-2</v>
      </c>
      <c r="D39" s="248">
        <v>5.2565500227495655E-2</v>
      </c>
      <c r="E39" s="248">
        <v>1.6931401049021799</v>
      </c>
      <c r="F39" s="248">
        <v>9.4809745987147647</v>
      </c>
      <c r="G39" s="248">
        <v>13.67865552045533</v>
      </c>
      <c r="H39" s="248">
        <v>12.087667317758635</v>
      </c>
      <c r="I39" s="248">
        <v>10.105408693531189</v>
      </c>
      <c r="J39" s="174"/>
      <c r="K39" s="174"/>
    </row>
    <row r="40" spans="1:22" s="17" customFormat="1" ht="18" customHeight="1">
      <c r="A40" s="221"/>
      <c r="B40" s="87" t="str">
        <f t="shared" si="0"/>
        <v>China</v>
      </c>
      <c r="C40" s="248">
        <v>1.921336389071707</v>
      </c>
      <c r="D40" s="248">
        <v>0.77010581413212531</v>
      </c>
      <c r="E40" s="248">
        <v>5.2302444999209525</v>
      </c>
      <c r="F40" s="248">
        <v>1.9459122750402686</v>
      </c>
      <c r="G40" s="248">
        <v>0.68471593394742025</v>
      </c>
      <c r="H40" s="248">
        <v>1.8696115231132182</v>
      </c>
      <c r="I40" s="248">
        <v>2.8646817299070837</v>
      </c>
      <c r="J40" s="174"/>
      <c r="K40" s="174"/>
    </row>
    <row r="41" spans="1:22" s="14" customFormat="1" ht="18" customHeight="1">
      <c r="A41" s="184"/>
      <c r="B41" s="87" t="str">
        <f t="shared" si="0"/>
        <v>Hong Kong</v>
      </c>
      <c r="C41" s="248">
        <v>0</v>
      </c>
      <c r="D41" s="248">
        <v>0</v>
      </c>
      <c r="E41" s="248">
        <v>0</v>
      </c>
      <c r="F41" s="248">
        <v>0</v>
      </c>
      <c r="G41" s="248">
        <v>0</v>
      </c>
      <c r="H41" s="248">
        <v>0.427784973210459</v>
      </c>
      <c r="I41" s="248">
        <v>0</v>
      </c>
      <c r="J41" s="202"/>
      <c r="K41" s="202"/>
      <c r="M41" s="17"/>
    </row>
    <row r="42" spans="1:22" s="14" customFormat="1" ht="18" customHeight="1">
      <c r="A42" s="184"/>
      <c r="B42" s="87" t="str">
        <f t="shared" si="0"/>
        <v>India</v>
      </c>
      <c r="C42" s="248">
        <v>21.719324176422163</v>
      </c>
      <c r="D42" s="248">
        <v>22.680128652730566</v>
      </c>
      <c r="E42" s="248">
        <v>19.407073302665566</v>
      </c>
      <c r="F42" s="248">
        <v>13.578304975460718</v>
      </c>
      <c r="G42" s="248">
        <v>15.021554136979539</v>
      </c>
      <c r="H42" s="248">
        <v>6.5079835892352413</v>
      </c>
      <c r="I42" s="248">
        <v>9.6919091745308439</v>
      </c>
      <c r="J42" s="202"/>
      <c r="K42" s="202"/>
      <c r="M42" s="17"/>
    </row>
    <row r="43" spans="1:22" s="14" customFormat="1" ht="18" customHeight="1">
      <c r="A43" s="184"/>
      <c r="B43" s="87" t="str">
        <f t="shared" si="0"/>
        <v>Indonesia</v>
      </c>
      <c r="C43" s="248">
        <v>4.6359780843136837</v>
      </c>
      <c r="D43" s="248">
        <v>2.2674929114430022</v>
      </c>
      <c r="E43" s="248">
        <v>2.5652514869795042</v>
      </c>
      <c r="F43" s="248">
        <v>1.8703489627543761</v>
      </c>
      <c r="G43" s="248">
        <v>0.13568574996569741</v>
      </c>
      <c r="H43" s="248">
        <v>0.93550419834662912</v>
      </c>
      <c r="I43" s="248">
        <v>2.1121777137053375</v>
      </c>
      <c r="J43" s="202"/>
      <c r="K43" s="202"/>
      <c r="M43" s="17"/>
    </row>
    <row r="44" spans="1:22" s="14" customFormat="1" ht="18" customHeight="1">
      <c r="A44" s="184"/>
      <c r="B44" s="87" t="str">
        <f t="shared" si="0"/>
        <v>Italy</v>
      </c>
      <c r="C44" s="248">
        <v>0.26824600260910292</v>
      </c>
      <c r="D44" s="248">
        <v>0</v>
      </c>
      <c r="E44" s="248">
        <v>0</v>
      </c>
      <c r="F44" s="248">
        <v>0</v>
      </c>
      <c r="G44" s="248">
        <v>0</v>
      </c>
      <c r="H44" s="248">
        <v>0</v>
      </c>
      <c r="I44" s="248">
        <v>0</v>
      </c>
      <c r="J44" s="202"/>
      <c r="K44" s="202"/>
      <c r="M44" s="17"/>
    </row>
    <row r="45" spans="1:22" s="14" customFormat="1" ht="18" customHeight="1">
      <c r="A45" s="184"/>
      <c r="B45" s="87" t="str">
        <f t="shared" si="0"/>
        <v>Japan</v>
      </c>
      <c r="C45" s="248">
        <v>3.2440676627158758</v>
      </c>
      <c r="D45" s="248">
        <v>3.6791821180226654</v>
      </c>
      <c r="E45" s="248">
        <v>10.310842099762436</v>
      </c>
      <c r="F45" s="248">
        <v>12.43645395672376</v>
      </c>
      <c r="G45" s="248">
        <v>13.121263922232371</v>
      </c>
      <c r="H45" s="248">
        <v>19.343900576224904</v>
      </c>
      <c r="I45" s="248">
        <v>16.571275743781097</v>
      </c>
      <c r="J45" s="202"/>
      <c r="K45" s="202"/>
      <c r="M45" s="17"/>
    </row>
    <row r="46" spans="1:22" s="14" customFormat="1" ht="18" customHeight="1">
      <c r="A46" s="184"/>
      <c r="B46" s="87" t="str">
        <f t="shared" si="0"/>
        <v>Korea, Republic Of</v>
      </c>
      <c r="C46" s="248">
        <v>0.22745189999605225</v>
      </c>
      <c r="D46" s="248">
        <v>1.4276732594210544</v>
      </c>
      <c r="E46" s="248">
        <v>5.1624051224080549</v>
      </c>
      <c r="F46" s="248">
        <v>5.748734628887979E-2</v>
      </c>
      <c r="G46" s="248">
        <v>0.82335718859487539</v>
      </c>
      <c r="H46" s="248">
        <v>1.3427386149761289</v>
      </c>
      <c r="I46" s="248">
        <v>0.3762327610777158</v>
      </c>
      <c r="J46" s="202"/>
      <c r="K46" s="202"/>
      <c r="M46" s="17"/>
    </row>
    <row r="47" spans="1:22" s="14" customFormat="1" ht="18" customHeight="1">
      <c r="A47" s="184"/>
      <c r="B47" s="87" t="str">
        <f t="shared" si="0"/>
        <v>New Zealand</v>
      </c>
      <c r="C47" s="248">
        <v>5.1662941030106282</v>
      </c>
      <c r="D47" s="248">
        <v>5.9173635064964669</v>
      </c>
      <c r="E47" s="248">
        <v>4.5973004677875746</v>
      </c>
      <c r="F47" s="248">
        <v>2.3533658311159216</v>
      </c>
      <c r="G47" s="248">
        <v>0</v>
      </c>
      <c r="H47" s="248">
        <v>0</v>
      </c>
      <c r="I47" s="248">
        <v>0</v>
      </c>
      <c r="J47" s="202"/>
      <c r="K47" s="202"/>
      <c r="M47" s="17"/>
    </row>
    <row r="48" spans="1:22" s="14" customFormat="1" ht="18" customHeight="1">
      <c r="A48" s="184"/>
      <c r="B48" s="87" t="str">
        <f t="shared" si="0"/>
        <v>Nigeria</v>
      </c>
      <c r="C48" s="248">
        <v>0</v>
      </c>
      <c r="D48" s="248">
        <v>0</v>
      </c>
      <c r="E48" s="248">
        <v>0.11860934374751771</v>
      </c>
      <c r="F48" s="248">
        <v>0</v>
      </c>
      <c r="G48" s="248">
        <v>0</v>
      </c>
      <c r="H48" s="248">
        <v>0</v>
      </c>
      <c r="I48" s="248">
        <v>0</v>
      </c>
      <c r="J48" s="202"/>
      <c r="K48" s="202"/>
      <c r="M48" s="17"/>
    </row>
    <row r="49" spans="1:13" s="14" customFormat="1" ht="18" customHeight="1">
      <c r="A49" s="184"/>
      <c r="B49" s="87" t="str">
        <f t="shared" si="0"/>
        <v>Papua New Guinea</v>
      </c>
      <c r="C49" s="248">
        <v>0.50961315297393639</v>
      </c>
      <c r="D49" s="248">
        <v>0</v>
      </c>
      <c r="E49" s="248">
        <v>0.19141438484592718</v>
      </c>
      <c r="F49" s="248">
        <v>0.33819773948805509</v>
      </c>
      <c r="G49" s="248">
        <v>0</v>
      </c>
      <c r="H49" s="248">
        <v>0.79247945727475189</v>
      </c>
      <c r="I49" s="248">
        <v>0</v>
      </c>
      <c r="J49" s="202"/>
      <c r="K49" s="202"/>
      <c r="M49" s="17"/>
    </row>
    <row r="50" spans="1:13" s="14" customFormat="1" ht="18" customHeight="1">
      <c r="A50" s="184"/>
      <c r="B50" s="87" t="str">
        <f t="shared" si="0"/>
        <v>Philippines</v>
      </c>
      <c r="C50" s="248">
        <v>2.6963393713223049</v>
      </c>
      <c r="D50" s="248">
        <v>2.5827093247277095</v>
      </c>
      <c r="E50" s="248">
        <v>1.1180198073734662</v>
      </c>
      <c r="F50" s="248">
        <v>2.9994288241953595</v>
      </c>
      <c r="G50" s="248">
        <v>2.1017630239902858</v>
      </c>
      <c r="H50" s="248">
        <v>1.8870341094420724</v>
      </c>
      <c r="I50" s="248">
        <v>0.36954774743580038</v>
      </c>
      <c r="J50" s="202"/>
      <c r="K50" s="202"/>
      <c r="M50" s="17"/>
    </row>
    <row r="51" spans="1:13" s="14" customFormat="1" ht="18" customHeight="1">
      <c r="A51" s="184"/>
      <c r="B51" s="87" t="str">
        <f t="shared" si="0"/>
        <v>Saudi Arabia</v>
      </c>
      <c r="C51" s="248">
        <v>0</v>
      </c>
      <c r="D51" s="248">
        <v>0.35304446557350666</v>
      </c>
      <c r="E51" s="248">
        <v>0</v>
      </c>
      <c r="F51" s="248">
        <v>0</v>
      </c>
      <c r="G51" s="248">
        <v>0</v>
      </c>
      <c r="H51" s="248">
        <v>0</v>
      </c>
      <c r="I51" s="248">
        <v>0</v>
      </c>
      <c r="J51" s="202"/>
      <c r="K51" s="202"/>
      <c r="M51" s="17"/>
    </row>
    <row r="52" spans="1:13" s="14" customFormat="1" ht="18" customHeight="1">
      <c r="A52" s="184"/>
      <c r="B52" s="87" t="str">
        <f t="shared" si="0"/>
        <v>Singapore</v>
      </c>
      <c r="C52" s="248">
        <v>11.072160520282241</v>
      </c>
      <c r="D52" s="248">
        <v>14.759867691046191</v>
      </c>
      <c r="E52" s="248">
        <v>7.8016190963259842</v>
      </c>
      <c r="F52" s="248">
        <v>5.8552122619781963</v>
      </c>
      <c r="G52" s="248">
        <v>5.7153775227057801</v>
      </c>
      <c r="H52" s="248">
        <v>5.8210487235107617</v>
      </c>
      <c r="I52" s="248">
        <v>5.1243872807752364</v>
      </c>
      <c r="J52" s="202"/>
      <c r="K52" s="202"/>
      <c r="M52" s="17"/>
    </row>
    <row r="53" spans="1:13" s="14" customFormat="1" ht="18" customHeight="1">
      <c r="A53" s="184"/>
      <c r="B53" s="87" t="str">
        <f t="shared" si="0"/>
        <v>Taiwan, Province Of China</v>
      </c>
      <c r="C53" s="248">
        <v>0</v>
      </c>
      <c r="D53" s="248">
        <v>0</v>
      </c>
      <c r="E53" s="248">
        <v>0</v>
      </c>
      <c r="F53" s="248">
        <v>0</v>
      </c>
      <c r="G53" s="248">
        <v>0</v>
      </c>
      <c r="H53" s="248">
        <v>0.2729965833183125</v>
      </c>
      <c r="I53" s="248">
        <v>0</v>
      </c>
      <c r="J53" s="202"/>
      <c r="K53" s="202"/>
      <c r="M53" s="17"/>
    </row>
    <row r="54" spans="1:13" s="14" customFormat="1" ht="18" customHeight="1">
      <c r="A54" s="184"/>
      <c r="B54" s="87" t="str">
        <f t="shared" si="0"/>
        <v>Thailand</v>
      </c>
      <c r="C54" s="248">
        <v>16.657723437900302</v>
      </c>
      <c r="D54" s="248">
        <v>19.954484669065518</v>
      </c>
      <c r="E54" s="248">
        <v>15.471232037051278</v>
      </c>
      <c r="F54" s="248">
        <v>19.937495745158024</v>
      </c>
      <c r="G54" s="248">
        <v>22.481862850192698</v>
      </c>
      <c r="H54" s="248">
        <v>26.895631984626718</v>
      </c>
      <c r="I54" s="248">
        <v>31.29436838788785</v>
      </c>
      <c r="J54" s="202"/>
      <c r="K54" s="202"/>
      <c r="M54" s="17"/>
    </row>
    <row r="55" spans="1:13" s="14" customFormat="1" ht="18" customHeight="1">
      <c r="A55" s="184"/>
      <c r="B55" s="87" t="str">
        <f t="shared" si="0"/>
        <v>Viet Nam</v>
      </c>
      <c r="C55" s="248">
        <v>0.50202906513333867</v>
      </c>
      <c r="D55" s="248">
        <v>0.79967422589714077</v>
      </c>
      <c r="E55" s="248">
        <v>9.9620378120391928E-2</v>
      </c>
      <c r="F55" s="248">
        <v>0</v>
      </c>
      <c r="G55" s="248">
        <v>1.5845983773377785</v>
      </c>
      <c r="H55" s="248">
        <v>0.72419841520732176</v>
      </c>
      <c r="I55" s="248">
        <v>0.47631714842154682</v>
      </c>
      <c r="J55" s="202"/>
      <c r="K55" s="202"/>
      <c r="M55" s="17"/>
    </row>
    <row r="56" spans="1:13" s="14" customFormat="1" ht="18" customHeight="1">
      <c r="A56" s="184"/>
      <c r="B56" s="87" t="str">
        <f t="shared" si="0"/>
        <v>Other countries</v>
      </c>
      <c r="C56" s="248">
        <v>0.24598906026837733</v>
      </c>
      <c r="D56" s="248">
        <v>0</v>
      </c>
      <c r="E56" s="248">
        <v>0</v>
      </c>
      <c r="F56" s="248">
        <v>0</v>
      </c>
      <c r="G56" s="248">
        <v>1.2229909487275087E-5</v>
      </c>
      <c r="H56" s="248">
        <v>0</v>
      </c>
      <c r="I56" s="248">
        <v>0</v>
      </c>
      <c r="J56" s="202"/>
      <c r="K56" s="202"/>
      <c r="M56" s="17"/>
    </row>
    <row r="57" spans="1:13" s="14" customFormat="1" ht="18" customHeight="1">
      <c r="A57" s="386"/>
      <c r="B57" s="386" t="s">
        <v>114</v>
      </c>
      <c r="C57" s="398">
        <v>100</v>
      </c>
      <c r="D57" s="398">
        <v>100</v>
      </c>
      <c r="E57" s="398">
        <v>100</v>
      </c>
      <c r="F57" s="398">
        <v>100</v>
      </c>
      <c r="G57" s="398">
        <v>100</v>
      </c>
      <c r="H57" s="398">
        <v>100</v>
      </c>
      <c r="I57" s="398">
        <v>100</v>
      </c>
      <c r="J57" s="388"/>
      <c r="K57" s="173"/>
    </row>
    <row r="58" spans="1:13" ht="9" customHeight="1" thickBot="1">
      <c r="A58" s="37"/>
      <c r="B58" s="66"/>
      <c r="C58" s="83"/>
      <c r="D58" s="82"/>
      <c r="E58" s="83"/>
      <c r="F58" s="83"/>
      <c r="G58" s="83"/>
      <c r="H58" s="83"/>
      <c r="I58" s="83"/>
      <c r="J58" s="83"/>
      <c r="K58" s="85"/>
      <c r="L58" s="3"/>
    </row>
    <row r="59" spans="1:13" ht="9" customHeight="1">
      <c r="A59" s="31"/>
      <c r="B59" s="78"/>
      <c r="C59" s="84"/>
      <c r="D59" s="85"/>
      <c r="E59" s="85"/>
      <c r="F59" s="85"/>
      <c r="G59" s="85"/>
      <c r="H59" s="85"/>
      <c r="I59" s="85"/>
      <c r="J59" s="85"/>
      <c r="K59" s="85"/>
    </row>
    <row r="60" spans="1:13" s="7" customFormat="1" ht="18" customHeight="1">
      <c r="A60" s="15" t="s">
        <v>356</v>
      </c>
      <c r="B60" s="86"/>
      <c r="C60" s="88"/>
      <c r="D60" s="89"/>
      <c r="E60" s="89"/>
      <c r="F60" s="89"/>
      <c r="G60" s="89"/>
      <c r="H60" s="89"/>
      <c r="I60" s="89"/>
      <c r="J60" s="89"/>
      <c r="K60" s="89"/>
    </row>
    <row r="61" spans="1:13" s="7" customFormat="1" ht="18" customHeight="1">
      <c r="A61" s="42" t="s">
        <v>435</v>
      </c>
      <c r="B61" s="86"/>
      <c r="C61" s="88"/>
      <c r="D61" s="89"/>
      <c r="E61" s="89"/>
      <c r="F61" s="89"/>
      <c r="G61" s="89"/>
      <c r="H61" s="89"/>
      <c r="I61" s="89"/>
      <c r="J61" s="89"/>
      <c r="K61" s="89"/>
    </row>
    <row r="62" spans="1:13" s="7" customFormat="1" ht="24" customHeight="1">
      <c r="A62" s="34" t="s">
        <v>126</v>
      </c>
      <c r="B62" s="86"/>
      <c r="C62" s="88"/>
      <c r="D62" s="89"/>
      <c r="E62" s="89"/>
      <c r="F62" s="89"/>
      <c r="G62" s="89"/>
      <c r="H62" s="89"/>
      <c r="I62" s="89"/>
      <c r="J62" s="89"/>
      <c r="K62" s="89"/>
    </row>
    <row r="63" spans="1:13" s="7" customFormat="1" ht="18" customHeight="1">
      <c r="A63" s="43" t="s">
        <v>375</v>
      </c>
      <c r="B63" s="86"/>
      <c r="C63" s="88"/>
      <c r="D63" s="89"/>
      <c r="E63" s="89"/>
      <c r="F63" s="89"/>
      <c r="G63" s="89"/>
      <c r="H63" s="89"/>
      <c r="I63" s="89"/>
      <c r="J63" s="89"/>
      <c r="K63" s="89"/>
    </row>
    <row r="64" spans="1:13" s="7" customFormat="1" ht="18" customHeight="1">
      <c r="A64" s="87"/>
      <c r="B64" s="86"/>
      <c r="C64" s="88"/>
      <c r="D64" s="89"/>
      <c r="E64" s="89"/>
      <c r="F64" s="89"/>
      <c r="G64" s="89"/>
      <c r="H64" s="89"/>
      <c r="I64" s="89"/>
      <c r="J64" s="89"/>
      <c r="K64" s="89"/>
    </row>
    <row r="65" spans="1:11" s="7" customFormat="1" ht="18" customHeight="1">
      <c r="A65" s="42"/>
      <c r="B65" s="86"/>
      <c r="C65" s="88"/>
      <c r="D65" s="89"/>
      <c r="E65" s="89"/>
      <c r="F65" s="89"/>
      <c r="G65" s="89"/>
      <c r="H65" s="89"/>
      <c r="I65" s="89"/>
      <c r="J65" s="89"/>
      <c r="K65" s="89"/>
    </row>
    <row r="66" spans="1:11" s="7"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BR90"/>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32" style="5" customWidth="1"/>
    <col min="3" max="17" width="7.5703125" style="3" customWidth="1"/>
    <col min="18" max="18" width="0.85546875" style="3" customWidth="1"/>
    <col min="19" max="19" width="13.5703125" style="2" bestFit="1" customWidth="1"/>
    <col min="20" max="20" width="15.140625" style="2" bestFit="1" customWidth="1"/>
    <col min="21" max="26" width="13.5703125" style="2" bestFit="1" customWidth="1"/>
    <col min="27" max="31" width="9.140625" style="2"/>
    <col min="32" max="40" width="15.28515625" style="2" bestFit="1" customWidth="1"/>
    <col min="41" max="42" width="13.5703125" style="2" bestFit="1" customWidth="1"/>
    <col min="43" max="52" width="15.28515625" style="2" bestFit="1" customWidth="1"/>
    <col min="53" max="16384" width="9.140625" style="2"/>
  </cols>
  <sheetData>
    <row r="1" spans="1:70" ht="18" customHeight="1">
      <c r="A1" s="29"/>
      <c r="B1" s="30"/>
      <c r="C1" s="85"/>
      <c r="D1" s="85"/>
      <c r="E1" s="85"/>
      <c r="F1" s="85"/>
      <c r="G1" s="85"/>
      <c r="H1" s="85"/>
      <c r="I1" s="85"/>
      <c r="J1" s="85"/>
      <c r="K1" s="85"/>
      <c r="L1" s="85"/>
      <c r="M1" s="85"/>
      <c r="N1" s="85"/>
      <c r="O1" s="85"/>
      <c r="P1" s="85"/>
      <c r="Q1" s="85"/>
      <c r="R1" s="85"/>
    </row>
    <row r="2" spans="1:70" s="7" customFormat="1" ht="18" customHeight="1">
      <c r="A2" s="472" t="str">
        <f>'Kandungan (new)'!A76</f>
        <v>8b</v>
      </c>
      <c r="B2" s="117" t="str">
        <f>'Kandungan (new)'!B76</f>
        <v>Nilai Eksport Petroleum Mentah dan Kondensat mengikut Negara Destinasi - Suku Tahunan</v>
      </c>
      <c r="C2" s="94"/>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row>
    <row r="3" spans="1:70" s="7" customFormat="1" ht="18" customHeight="1">
      <c r="A3" s="472"/>
      <c r="B3" s="95" t="str">
        <f>'Kandungan (new)'!B77</f>
        <v>Export Value of Crude Petroleum and Condensate by Country of Destination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row>
    <row r="4" spans="1:70" ht="18" customHeight="1" thickBot="1">
      <c r="B4" s="30"/>
      <c r="C4" s="33"/>
      <c r="D4" s="33"/>
      <c r="E4" s="33"/>
      <c r="F4" s="33"/>
      <c r="G4" s="33"/>
      <c r="H4" s="33"/>
      <c r="I4" s="33"/>
      <c r="J4" s="33"/>
      <c r="K4" s="33"/>
      <c r="L4" s="33"/>
      <c r="M4" s="33"/>
      <c r="N4" s="33"/>
      <c r="O4" s="33"/>
      <c r="P4" s="33"/>
      <c r="Q4" s="33"/>
      <c r="R4" s="33"/>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70"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70"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0"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1:70" ht="22.5" customHeight="1" thickBot="1">
      <c r="A8" s="37"/>
      <c r="B8" s="38" t="s">
        <v>69</v>
      </c>
      <c r="C8" s="41"/>
      <c r="D8" s="41"/>
      <c r="E8" s="41"/>
      <c r="F8" s="41"/>
      <c r="G8" s="41"/>
      <c r="H8" s="41"/>
      <c r="I8" s="41"/>
      <c r="J8" s="41"/>
      <c r="K8" s="41"/>
      <c r="L8" s="41"/>
      <c r="M8" s="41"/>
      <c r="N8" s="41"/>
      <c r="O8" s="41"/>
      <c r="P8" s="41"/>
      <c r="Q8" s="41"/>
      <c r="R8" s="41"/>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row>
    <row r="9" spans="1:70" ht="2.25" customHeight="1">
      <c r="A9" s="31"/>
      <c r="B9" s="42"/>
      <c r="C9" s="45"/>
      <c r="D9" s="45"/>
      <c r="E9" s="45"/>
      <c r="F9" s="45"/>
      <c r="G9" s="45"/>
      <c r="H9" s="45"/>
      <c r="I9" s="45"/>
      <c r="J9" s="45"/>
      <c r="K9" s="45"/>
      <c r="L9" s="45"/>
      <c r="M9" s="45"/>
      <c r="N9" s="45"/>
      <c r="O9" s="45"/>
      <c r="P9" s="45"/>
      <c r="Q9" s="45"/>
      <c r="R9" s="45"/>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row>
    <row r="10" spans="1:70" s="17" customFormat="1" ht="18" customHeight="1">
      <c r="A10" s="221"/>
      <c r="B10" s="87" t="s">
        <v>0</v>
      </c>
      <c r="C10" s="247">
        <v>1604.3625139999999</v>
      </c>
      <c r="D10" s="247">
        <v>2690.8012739999999</v>
      </c>
      <c r="E10" s="247">
        <v>2188.485502</v>
      </c>
      <c r="F10" s="247">
        <v>1947.240935</v>
      </c>
      <c r="G10" s="247">
        <v>2044.0997259999999</v>
      </c>
      <c r="H10" s="247">
        <v>1112.3249029999999</v>
      </c>
      <c r="I10" s="247">
        <v>1433.114241</v>
      </c>
      <c r="J10" s="247">
        <v>1652.2242759999999</v>
      </c>
      <c r="K10" s="247">
        <v>1270.7040750000001</v>
      </c>
      <c r="L10" s="247">
        <v>2012.278511</v>
      </c>
      <c r="M10" s="247">
        <v>1219.5871119999999</v>
      </c>
      <c r="N10" s="247">
        <v>1319.840739</v>
      </c>
      <c r="O10" s="247">
        <v>1818.280581</v>
      </c>
      <c r="P10" s="247">
        <v>1781.1079999999999</v>
      </c>
      <c r="Q10" s="247">
        <v>1135.2826319999999</v>
      </c>
      <c r="R10" s="222"/>
      <c r="S10"/>
      <c r="T10" s="286"/>
      <c r="U10" s="286"/>
      <c r="V10" s="286"/>
      <c r="W10" s="286"/>
      <c r="X10" s="286"/>
      <c r="Y10" s="286"/>
      <c r="Z10" s="286"/>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row>
    <row r="11" spans="1:70" s="17" customFormat="1" ht="18" customHeight="1">
      <c r="A11" s="221"/>
      <c r="B11" s="87" t="s">
        <v>428</v>
      </c>
      <c r="C11" s="247" t="s">
        <v>24</v>
      </c>
      <c r="D11" s="247" t="s">
        <v>24</v>
      </c>
      <c r="E11" s="247" t="s">
        <v>24</v>
      </c>
      <c r="F11" s="247" t="s">
        <v>24</v>
      </c>
      <c r="G11" s="247" t="s">
        <v>24</v>
      </c>
      <c r="H11" s="247" t="s">
        <v>24</v>
      </c>
      <c r="I11" s="247" t="s">
        <v>24</v>
      </c>
      <c r="J11" s="247" t="s">
        <v>24</v>
      </c>
      <c r="K11" s="247">
        <v>0</v>
      </c>
      <c r="L11" s="247">
        <v>0</v>
      </c>
      <c r="M11" s="247">
        <v>0</v>
      </c>
      <c r="N11" s="247">
        <v>0</v>
      </c>
      <c r="O11" s="247">
        <v>0</v>
      </c>
      <c r="P11" s="247">
        <v>58.576096999999997</v>
      </c>
      <c r="Q11" s="247">
        <v>0</v>
      </c>
      <c r="R11" s="222"/>
      <c r="S11"/>
      <c r="T11" s="286"/>
      <c r="U11" s="286"/>
      <c r="V11" s="286"/>
      <c r="W11" s="286"/>
      <c r="X11" s="286"/>
      <c r="Y11" s="286"/>
      <c r="Z11" s="286"/>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row>
    <row r="12" spans="1:70" s="17" customFormat="1" ht="18" customHeight="1">
      <c r="A12" s="221"/>
      <c r="B12" s="87" t="s">
        <v>6</v>
      </c>
      <c r="C12" s="247" t="s">
        <v>24</v>
      </c>
      <c r="D12" s="247" t="s">
        <v>24</v>
      </c>
      <c r="E12" s="247">
        <v>252.51191</v>
      </c>
      <c r="F12" s="247" t="s">
        <v>24</v>
      </c>
      <c r="G12" s="247">
        <v>135.10968099999999</v>
      </c>
      <c r="H12" s="247">
        <v>198.515231</v>
      </c>
      <c r="I12" s="247">
        <v>23.864673</v>
      </c>
      <c r="J12" s="247">
        <v>135.58894599999999</v>
      </c>
      <c r="K12" s="247">
        <v>75.065613999999997</v>
      </c>
      <c r="L12" s="247">
        <v>0</v>
      </c>
      <c r="M12" s="247">
        <v>39.043399999999998</v>
      </c>
      <c r="N12" s="247">
        <v>63.954450000000001</v>
      </c>
      <c r="O12" s="247">
        <v>276.480684</v>
      </c>
      <c r="P12" s="247">
        <v>132.00619499999999</v>
      </c>
      <c r="Q12" s="247">
        <v>134.35064</v>
      </c>
      <c r="R12" s="222"/>
      <c r="S12"/>
      <c r="T12" s="286"/>
      <c r="U12" s="286"/>
      <c r="V12" s="286"/>
      <c r="W12" s="286"/>
      <c r="X12" s="286"/>
      <c r="Y12" s="286"/>
      <c r="Z12" s="286"/>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row>
    <row r="13" spans="1:70" s="14" customFormat="1" ht="18" customHeight="1">
      <c r="A13" s="184"/>
      <c r="B13" s="87" t="s">
        <v>1</v>
      </c>
      <c r="C13" s="247">
        <v>631.87003000000004</v>
      </c>
      <c r="D13" s="247">
        <v>1106.7439240000001</v>
      </c>
      <c r="E13" s="247">
        <v>1991.9507610000001</v>
      </c>
      <c r="F13" s="247">
        <v>1087.757779</v>
      </c>
      <c r="G13" s="247">
        <v>767.88354200000003</v>
      </c>
      <c r="H13" s="247">
        <v>597.81462799999997</v>
      </c>
      <c r="I13" s="247">
        <v>969.20543599999996</v>
      </c>
      <c r="J13" s="247">
        <v>1524.889897</v>
      </c>
      <c r="K13" s="247">
        <v>867.55951800000003</v>
      </c>
      <c r="L13" s="247">
        <v>954.67732999999998</v>
      </c>
      <c r="M13" s="247">
        <v>655.28621599999997</v>
      </c>
      <c r="N13" s="247">
        <v>408.08297099999999</v>
      </c>
      <c r="O13" s="247">
        <v>557.021345</v>
      </c>
      <c r="P13" s="247">
        <v>408.767717</v>
      </c>
      <c r="Q13" s="247">
        <v>110.639077</v>
      </c>
      <c r="R13" s="185"/>
      <c r="S13"/>
      <c r="T13" s="286"/>
      <c r="U13" s="286"/>
      <c r="V13" s="286"/>
      <c r="W13" s="286"/>
      <c r="X13" s="286"/>
      <c r="Y13" s="286"/>
      <c r="Z13" s="286"/>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row>
    <row r="14" spans="1:70" s="14" customFormat="1" ht="18" customHeight="1">
      <c r="A14" s="184"/>
      <c r="B14" s="87" t="s">
        <v>199</v>
      </c>
      <c r="C14" s="247" t="s">
        <v>24</v>
      </c>
      <c r="D14" s="247">
        <v>146.426658</v>
      </c>
      <c r="E14" s="247" t="s">
        <v>24</v>
      </c>
      <c r="F14" s="247">
        <v>94.765334999999993</v>
      </c>
      <c r="G14" s="247">
        <v>254.850549</v>
      </c>
      <c r="H14" s="247">
        <v>122.098799</v>
      </c>
      <c r="I14" s="247">
        <v>0</v>
      </c>
      <c r="J14" s="247">
        <v>220.04875100000001</v>
      </c>
      <c r="K14" s="247">
        <v>281.346766</v>
      </c>
      <c r="L14" s="247">
        <v>124.91932</v>
      </c>
      <c r="M14" s="247">
        <v>95.985022999999998</v>
      </c>
      <c r="N14" s="247">
        <v>315.760625</v>
      </c>
      <c r="O14" s="247">
        <v>186.791549</v>
      </c>
      <c r="P14" s="247">
        <v>368.77887399999997</v>
      </c>
      <c r="Q14" s="247">
        <v>0</v>
      </c>
      <c r="R14" s="185"/>
      <c r="S14"/>
      <c r="T14" s="286"/>
      <c r="U14" s="286"/>
      <c r="V14" s="286"/>
      <c r="W14" s="286"/>
      <c r="X14" s="286"/>
      <c r="Y14" s="286"/>
      <c r="Z14" s="286"/>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row>
    <row r="15" spans="1:70" s="17" customFormat="1" ht="18" customHeight="1">
      <c r="A15" s="221"/>
      <c r="B15" s="87" t="s">
        <v>376</v>
      </c>
      <c r="C15" s="247" t="s">
        <v>24</v>
      </c>
      <c r="D15" s="247" t="s">
        <v>24</v>
      </c>
      <c r="E15" s="247" t="s">
        <v>24</v>
      </c>
      <c r="F15" s="247" t="s">
        <v>24</v>
      </c>
      <c r="G15" s="247" t="s">
        <v>24</v>
      </c>
      <c r="H15" s="247" t="s">
        <v>24</v>
      </c>
      <c r="I15" s="247">
        <v>0</v>
      </c>
      <c r="J15" s="247">
        <v>136.59886700000001</v>
      </c>
      <c r="K15" s="247">
        <v>0</v>
      </c>
      <c r="L15" s="247">
        <v>0</v>
      </c>
      <c r="M15" s="247">
        <v>0</v>
      </c>
      <c r="N15" s="247">
        <v>0</v>
      </c>
      <c r="O15" s="247">
        <v>0</v>
      </c>
      <c r="P15" s="247">
        <v>0</v>
      </c>
      <c r="Q15" s="247">
        <v>0</v>
      </c>
      <c r="R15" s="223"/>
      <c r="S15"/>
      <c r="T15" s="286"/>
      <c r="U15" s="286"/>
      <c r="V15" s="286"/>
      <c r="W15" s="286"/>
      <c r="X15" s="286"/>
      <c r="Y15" s="286"/>
      <c r="Z15" s="286"/>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row>
    <row r="16" spans="1:70" s="14" customFormat="1" ht="18" customHeight="1">
      <c r="A16" s="184"/>
      <c r="B16" s="87" t="s">
        <v>2</v>
      </c>
      <c r="C16" s="247">
        <v>1375.440648</v>
      </c>
      <c r="D16" s="247">
        <v>1438.8773530000001</v>
      </c>
      <c r="E16" s="247">
        <v>1447.593597</v>
      </c>
      <c r="F16" s="247">
        <v>1029.448513</v>
      </c>
      <c r="G16" s="247">
        <v>500.761709</v>
      </c>
      <c r="H16" s="247">
        <v>621.89523599999995</v>
      </c>
      <c r="I16" s="247">
        <v>594.79756999999995</v>
      </c>
      <c r="J16" s="247">
        <v>360.65303999999998</v>
      </c>
      <c r="K16" s="247">
        <v>1312.4800150000001</v>
      </c>
      <c r="L16" s="247">
        <v>612.94007599999998</v>
      </c>
      <c r="M16" s="247">
        <v>247.99754200000001</v>
      </c>
      <c r="N16" s="247">
        <v>594.11334499999998</v>
      </c>
      <c r="O16" s="247">
        <v>211.80265600000001</v>
      </c>
      <c r="P16" s="247">
        <v>478.81511599999999</v>
      </c>
      <c r="Q16" s="247">
        <v>190.500381</v>
      </c>
      <c r="R16" s="185"/>
      <c r="S16"/>
      <c r="T16" s="286"/>
      <c r="U16" s="286"/>
      <c r="V16" s="286"/>
      <c r="W16" s="286"/>
      <c r="X16" s="286"/>
      <c r="Y16" s="286"/>
      <c r="Z16" s="28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row>
    <row r="17" spans="1:70" s="14" customFormat="1" ht="18" customHeight="1">
      <c r="A17" s="184"/>
      <c r="B17" s="87" t="s">
        <v>200</v>
      </c>
      <c r="C17" s="247">
        <v>47.795465</v>
      </c>
      <c r="D17" s="247" t="s">
        <v>24</v>
      </c>
      <c r="E17" s="247" t="s">
        <v>24</v>
      </c>
      <c r="F17" s="247" t="s">
        <v>24</v>
      </c>
      <c r="G17" s="247">
        <v>0</v>
      </c>
      <c r="H17" s="247">
        <v>0</v>
      </c>
      <c r="I17" s="247">
        <v>0</v>
      </c>
      <c r="J17" s="247">
        <v>298.72207200000003</v>
      </c>
      <c r="K17" s="247">
        <v>290.29912000000002</v>
      </c>
      <c r="L17" s="247">
        <v>0</v>
      </c>
      <c r="M17" s="247">
        <v>123.426422</v>
      </c>
      <c r="N17" s="247">
        <v>189.40817999999999</v>
      </c>
      <c r="O17" s="247">
        <v>97.829517999999993</v>
      </c>
      <c r="P17" s="247">
        <v>0</v>
      </c>
      <c r="Q17" s="247">
        <v>142.87781699999999</v>
      </c>
      <c r="R17" s="185"/>
      <c r="S17"/>
      <c r="T17" s="286"/>
      <c r="U17" s="286"/>
      <c r="V17" s="286"/>
      <c r="W17" s="286"/>
      <c r="X17" s="286"/>
      <c r="Y17" s="286"/>
      <c r="Z17" s="286"/>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row>
    <row r="18" spans="1:70" s="17" customFormat="1" ht="18" customHeight="1">
      <c r="A18" s="221"/>
      <c r="B18" s="87" t="s">
        <v>39</v>
      </c>
      <c r="C18" s="247" t="s">
        <v>24</v>
      </c>
      <c r="D18" s="247" t="s">
        <v>24</v>
      </c>
      <c r="E18" s="247" t="s">
        <v>24</v>
      </c>
      <c r="F18" s="247" t="s">
        <v>24</v>
      </c>
      <c r="G18" s="247">
        <v>0</v>
      </c>
      <c r="H18" s="247">
        <v>0</v>
      </c>
      <c r="I18" s="247">
        <v>0</v>
      </c>
      <c r="J18" s="247">
        <v>0</v>
      </c>
      <c r="K18" s="247">
        <v>0</v>
      </c>
      <c r="L18" s="247">
        <v>0</v>
      </c>
      <c r="M18" s="247">
        <v>0</v>
      </c>
      <c r="N18" s="247">
        <v>0</v>
      </c>
      <c r="O18" s="247">
        <v>0</v>
      </c>
      <c r="P18" s="247">
        <v>0</v>
      </c>
      <c r="Q18" s="247">
        <v>0</v>
      </c>
      <c r="R18" s="223"/>
      <c r="S18"/>
      <c r="T18" s="286"/>
      <c r="U18" s="286"/>
      <c r="V18" s="286"/>
      <c r="W18" s="286"/>
      <c r="X18" s="286"/>
      <c r="Y18" s="286"/>
      <c r="Z18" s="286"/>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row>
    <row r="19" spans="1:70" s="17" customFormat="1" ht="18" customHeight="1">
      <c r="A19" s="221"/>
      <c r="B19" s="87" t="s">
        <v>38</v>
      </c>
      <c r="C19" s="247">
        <v>1115.345028</v>
      </c>
      <c r="D19" s="247">
        <v>422.23394200000001</v>
      </c>
      <c r="E19" s="247">
        <v>1494.9094709999999</v>
      </c>
      <c r="F19" s="247">
        <v>1589.492207</v>
      </c>
      <c r="G19" s="247">
        <v>1604.8547659999999</v>
      </c>
      <c r="H19" s="247">
        <v>1654.0943689999999</v>
      </c>
      <c r="I19" s="247">
        <v>1825.242925</v>
      </c>
      <c r="J19" s="247">
        <v>1092.6375800000001</v>
      </c>
      <c r="K19" s="247">
        <v>2393.2727669999999</v>
      </c>
      <c r="L19" s="247">
        <v>905.29082600000004</v>
      </c>
      <c r="M19" s="247">
        <v>944.02528800000005</v>
      </c>
      <c r="N19" s="247">
        <v>489.34970199999998</v>
      </c>
      <c r="O19" s="247">
        <v>710.81768699999998</v>
      </c>
      <c r="P19" s="247">
        <v>919.45149200000003</v>
      </c>
      <c r="Q19" s="247">
        <v>1102.3989019999999</v>
      </c>
      <c r="R19" s="223"/>
      <c r="S19"/>
      <c r="T19" s="286"/>
      <c r="U19" s="286"/>
      <c r="V19" s="286"/>
      <c r="W19" s="286"/>
      <c r="X19" s="286"/>
      <c r="Y19" s="286"/>
      <c r="Z19" s="286"/>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row>
    <row r="20" spans="1:70" s="17" customFormat="1" ht="18" customHeight="1">
      <c r="A20" s="221"/>
      <c r="B20" s="87" t="s">
        <v>201</v>
      </c>
      <c r="C20" s="247" t="s">
        <v>24</v>
      </c>
      <c r="D20" s="247">
        <v>290.02853800000003</v>
      </c>
      <c r="E20" s="247" t="s">
        <v>24</v>
      </c>
      <c r="F20" s="247" t="s">
        <v>24</v>
      </c>
      <c r="G20" s="247">
        <v>0</v>
      </c>
      <c r="H20" s="247">
        <v>111.52742600000001</v>
      </c>
      <c r="I20" s="247">
        <v>114.62905499999999</v>
      </c>
      <c r="J20" s="247">
        <v>202.60232300000001</v>
      </c>
      <c r="K20" s="247">
        <v>0</v>
      </c>
      <c r="L20" s="247">
        <v>0</v>
      </c>
      <c r="M20" s="247">
        <v>0</v>
      </c>
      <c r="N20" s="247">
        <v>107.43351</v>
      </c>
      <c r="O20" s="247">
        <v>270.42291899999998</v>
      </c>
      <c r="P20" s="247">
        <v>315.36735499999998</v>
      </c>
      <c r="Q20" s="247">
        <v>204.90186199999999</v>
      </c>
      <c r="R20" s="223"/>
      <c r="S20"/>
      <c r="T20" s="286"/>
      <c r="U20" s="286"/>
      <c r="V20" s="286"/>
      <c r="W20" s="286"/>
      <c r="X20" s="286"/>
      <c r="Y20" s="286"/>
      <c r="Z20" s="286"/>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row>
    <row r="21" spans="1:70" s="17" customFormat="1" ht="18" customHeight="1">
      <c r="A21" s="221"/>
      <c r="B21" s="87" t="s">
        <v>3</v>
      </c>
      <c r="C21" s="247" t="s">
        <v>24</v>
      </c>
      <c r="D21" s="247" t="s">
        <v>24</v>
      </c>
      <c r="E21" s="247" t="s">
        <v>24</v>
      </c>
      <c r="F21" s="247" t="s">
        <v>24</v>
      </c>
      <c r="G21" s="247" t="s">
        <v>24</v>
      </c>
      <c r="H21" s="247" t="s">
        <v>24</v>
      </c>
      <c r="I21" s="247">
        <v>0</v>
      </c>
      <c r="J21" s="247">
        <v>0</v>
      </c>
      <c r="K21" s="247">
        <v>0</v>
      </c>
      <c r="L21" s="247">
        <v>0</v>
      </c>
      <c r="M21" s="247">
        <v>0</v>
      </c>
      <c r="N21" s="247">
        <v>0</v>
      </c>
      <c r="O21" s="247">
        <v>0</v>
      </c>
      <c r="P21" s="247">
        <v>0</v>
      </c>
      <c r="Q21" s="247">
        <v>0</v>
      </c>
      <c r="R21" s="247">
        <v>0</v>
      </c>
      <c r="S21"/>
      <c r="T21" s="286"/>
      <c r="U21" s="286"/>
      <c r="V21" s="286"/>
      <c r="W21" s="286"/>
      <c r="X21" s="286"/>
      <c r="Y21" s="286"/>
      <c r="Z21" s="286"/>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row>
    <row r="22" spans="1:70" s="17" customFormat="1" ht="18" customHeight="1">
      <c r="A22" s="221"/>
      <c r="B22" s="87" t="s">
        <v>10</v>
      </c>
      <c r="C22" s="247" t="s">
        <v>24</v>
      </c>
      <c r="D22" s="247" t="s">
        <v>24</v>
      </c>
      <c r="E22" s="247" t="s">
        <v>24</v>
      </c>
      <c r="F22" s="247" t="s">
        <v>24</v>
      </c>
      <c r="G22" s="247">
        <v>0</v>
      </c>
      <c r="H22" s="247">
        <v>0</v>
      </c>
      <c r="I22" s="247">
        <v>0</v>
      </c>
      <c r="J22" s="247">
        <v>0</v>
      </c>
      <c r="K22" s="247">
        <v>0</v>
      </c>
      <c r="L22" s="247">
        <v>0</v>
      </c>
      <c r="M22" s="247">
        <v>0</v>
      </c>
      <c r="N22" s="247">
        <v>0</v>
      </c>
      <c r="O22" s="247">
        <v>0</v>
      </c>
      <c r="P22" s="247">
        <v>0</v>
      </c>
      <c r="Q22" s="247">
        <v>0</v>
      </c>
      <c r="R22" s="223"/>
      <c r="S22"/>
      <c r="T22" s="286"/>
      <c r="U22" s="286"/>
      <c r="V22" s="286"/>
      <c r="W22" s="286"/>
      <c r="X22" s="286"/>
      <c r="Y22" s="286"/>
      <c r="Z22" s="286"/>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row>
    <row r="23" spans="1:70" s="17" customFormat="1" ht="18" customHeight="1">
      <c r="A23" s="221"/>
      <c r="B23" s="87" t="s">
        <v>4</v>
      </c>
      <c r="C23" s="247" t="s">
        <v>24</v>
      </c>
      <c r="D23" s="247" t="s">
        <v>24</v>
      </c>
      <c r="E23" s="247" t="s">
        <v>24</v>
      </c>
      <c r="F23" s="247" t="s">
        <v>24</v>
      </c>
      <c r="G23" s="247">
        <v>0</v>
      </c>
      <c r="H23" s="247">
        <v>0</v>
      </c>
      <c r="I23" s="247">
        <v>0</v>
      </c>
      <c r="J23" s="247">
        <v>253.05188999999999</v>
      </c>
      <c r="K23" s="247">
        <v>0</v>
      </c>
      <c r="L23" s="247">
        <v>0</v>
      </c>
      <c r="M23" s="247">
        <v>0</v>
      </c>
      <c r="N23" s="247">
        <v>0</v>
      </c>
      <c r="O23" s="247">
        <v>0</v>
      </c>
      <c r="P23" s="247">
        <v>0</v>
      </c>
      <c r="Q23" s="247">
        <v>0</v>
      </c>
      <c r="R23" s="223"/>
      <c r="S23"/>
      <c r="T23" s="286"/>
      <c r="U23" s="286"/>
      <c r="V23" s="286"/>
      <c r="W23" s="286"/>
      <c r="X23" s="286"/>
      <c r="Y23" s="286"/>
      <c r="Z23" s="286"/>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row>
    <row r="24" spans="1:70" s="17" customFormat="1" ht="18" customHeight="1">
      <c r="A24" s="221"/>
      <c r="B24" s="87" t="s">
        <v>40</v>
      </c>
      <c r="C24" s="247">
        <v>481.66311899999999</v>
      </c>
      <c r="D24" s="247">
        <v>258.68537800000001</v>
      </c>
      <c r="E24" s="247" t="s">
        <v>24</v>
      </c>
      <c r="F24" s="247" t="s">
        <v>24</v>
      </c>
      <c r="G24" s="247">
        <v>365.85349300000001</v>
      </c>
      <c r="H24" s="247">
        <v>108.767916</v>
      </c>
      <c r="I24" s="247">
        <v>0</v>
      </c>
      <c r="J24" s="247">
        <v>127.940012</v>
      </c>
      <c r="K24" s="247">
        <v>0</v>
      </c>
      <c r="L24" s="247">
        <v>0</v>
      </c>
      <c r="M24" s="247">
        <v>0</v>
      </c>
      <c r="N24" s="247">
        <v>105.52460000000001</v>
      </c>
      <c r="O24" s="247">
        <v>0</v>
      </c>
      <c r="P24" s="247">
        <v>0</v>
      </c>
      <c r="Q24" s="247">
        <v>110.323004</v>
      </c>
      <c r="R24" s="223"/>
      <c r="S24"/>
      <c r="T24" s="286"/>
      <c r="U24" s="286"/>
      <c r="V24" s="286"/>
      <c r="W24" s="286"/>
      <c r="X24" s="286"/>
      <c r="Y24" s="286"/>
      <c r="Z24" s="286"/>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row>
    <row r="25" spans="1:70" s="17" customFormat="1" ht="18" customHeight="1">
      <c r="A25" s="221"/>
      <c r="B25" s="87" t="s">
        <v>41</v>
      </c>
      <c r="C25" s="247" t="s">
        <v>24</v>
      </c>
      <c r="D25" s="247" t="s">
        <v>24</v>
      </c>
      <c r="E25" s="247" t="s">
        <v>24</v>
      </c>
      <c r="F25" s="247" t="s">
        <v>24</v>
      </c>
      <c r="G25" s="247">
        <v>0</v>
      </c>
      <c r="H25" s="247">
        <v>0</v>
      </c>
      <c r="I25" s="247">
        <v>0</v>
      </c>
      <c r="J25" s="247">
        <v>0</v>
      </c>
      <c r="K25" s="247">
        <v>0</v>
      </c>
      <c r="L25" s="247">
        <v>0</v>
      </c>
      <c r="M25" s="247">
        <v>0</v>
      </c>
      <c r="N25" s="247">
        <v>0</v>
      </c>
      <c r="O25" s="247">
        <v>0</v>
      </c>
      <c r="P25" s="247">
        <v>0</v>
      </c>
      <c r="Q25" s="247">
        <v>0</v>
      </c>
      <c r="R25" s="223"/>
      <c r="S25"/>
      <c r="T25" s="286"/>
      <c r="U25" s="286"/>
      <c r="V25" s="286"/>
      <c r="W25" s="286"/>
      <c r="X25" s="286"/>
      <c r="Y25" s="286"/>
      <c r="Z25" s="286"/>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row>
    <row r="26" spans="1:70" s="17" customFormat="1" ht="18" customHeight="1">
      <c r="A26" s="221"/>
      <c r="B26" s="87" t="s">
        <v>202</v>
      </c>
      <c r="C26" s="247">
        <v>96.194252000000006</v>
      </c>
      <c r="D26" s="247">
        <v>700.99324999999999</v>
      </c>
      <c r="E26" s="247">
        <v>900.01732000000004</v>
      </c>
      <c r="F26" s="247">
        <v>316.043632</v>
      </c>
      <c r="G26" s="247">
        <v>282.69869299999999</v>
      </c>
      <c r="H26" s="247">
        <v>432.17950200000001</v>
      </c>
      <c r="I26" s="247">
        <v>347.46722599999998</v>
      </c>
      <c r="J26" s="247">
        <v>796.41238999999996</v>
      </c>
      <c r="K26" s="247">
        <v>235.76251999999999</v>
      </c>
      <c r="L26" s="247">
        <v>523.53957200000002</v>
      </c>
      <c r="M26" s="247">
        <v>237.67941099999999</v>
      </c>
      <c r="N26" s="247">
        <v>466.29062299999998</v>
      </c>
      <c r="O26" s="247">
        <v>293.61230699999999</v>
      </c>
      <c r="P26" s="247">
        <v>57.329751000000002</v>
      </c>
      <c r="Q26" s="247">
        <v>314.82188200000002</v>
      </c>
      <c r="R26" s="223"/>
      <c r="S26"/>
      <c r="T26" s="286"/>
      <c r="U26" s="286"/>
      <c r="V26" s="286"/>
      <c r="W26" s="286"/>
      <c r="X26" s="286"/>
      <c r="Y26" s="286"/>
      <c r="Z26" s="28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row>
    <row r="27" spans="1:70" s="17" customFormat="1" ht="18" customHeight="1">
      <c r="A27" s="221"/>
      <c r="B27" s="87" t="s">
        <v>48</v>
      </c>
      <c r="C27" s="247" t="s">
        <v>24</v>
      </c>
      <c r="D27" s="247" t="s">
        <v>24</v>
      </c>
      <c r="E27" s="247" t="s">
        <v>24</v>
      </c>
      <c r="F27" s="247" t="s">
        <v>24</v>
      </c>
      <c r="G27" s="247">
        <v>0</v>
      </c>
      <c r="H27" s="247">
        <v>0</v>
      </c>
      <c r="I27" s="247">
        <v>87.172355999999994</v>
      </c>
      <c r="J27" s="247">
        <v>0</v>
      </c>
      <c r="K27" s="247">
        <v>0</v>
      </c>
      <c r="L27" s="247">
        <v>0</v>
      </c>
      <c r="M27" s="247">
        <v>0</v>
      </c>
      <c r="N27" s="247">
        <v>0</v>
      </c>
      <c r="O27" s="247">
        <v>0</v>
      </c>
      <c r="P27" s="247">
        <v>0</v>
      </c>
      <c r="Q27" s="247">
        <v>0</v>
      </c>
      <c r="R27" s="223"/>
      <c r="S27"/>
      <c r="T27" s="286"/>
      <c r="U27" s="286"/>
      <c r="V27" s="286"/>
      <c r="W27" s="286"/>
      <c r="X27" s="286"/>
      <c r="Y27" s="286"/>
      <c r="Z27" s="286"/>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row>
    <row r="28" spans="1:70" s="17" customFormat="1" ht="18" customHeight="1">
      <c r="A28" s="221"/>
      <c r="B28" s="87" t="s">
        <v>5</v>
      </c>
      <c r="C28" s="247">
        <v>2004.297157</v>
      </c>
      <c r="D28" s="247">
        <v>2363.6158380000002</v>
      </c>
      <c r="E28" s="247">
        <v>1790.586906</v>
      </c>
      <c r="F28" s="247">
        <v>1760.7627279999999</v>
      </c>
      <c r="G28" s="247">
        <v>2338.418017</v>
      </c>
      <c r="H28" s="247">
        <v>1507.0189210000001</v>
      </c>
      <c r="I28" s="247">
        <v>2292.641314</v>
      </c>
      <c r="J28" s="329">
        <v>2450.1450060000002</v>
      </c>
      <c r="K28" s="247">
        <v>2422.148901</v>
      </c>
      <c r="L28" s="247">
        <v>2238.0542209999999</v>
      </c>
      <c r="M28" s="247">
        <v>2305.806689</v>
      </c>
      <c r="N28" s="247">
        <v>1970.117467</v>
      </c>
      <c r="O28" s="247">
        <v>1837.294429</v>
      </c>
      <c r="P28" s="247">
        <v>1623.3559769999999</v>
      </c>
      <c r="Q28" s="247">
        <v>1823.432875</v>
      </c>
      <c r="R28" s="223"/>
      <c r="S28"/>
      <c r="T28" s="286"/>
      <c r="U28" s="286"/>
      <c r="V28" s="286"/>
      <c r="W28" s="286"/>
      <c r="X28" s="286"/>
      <c r="Y28" s="286"/>
      <c r="Z28" s="286"/>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row>
    <row r="29" spans="1:70" s="17" customFormat="1" ht="18" customHeight="1">
      <c r="A29" s="221"/>
      <c r="B29" s="87" t="s">
        <v>204</v>
      </c>
      <c r="C29" s="247">
        <v>159.70351299999999</v>
      </c>
      <c r="D29" s="247">
        <v>276.33086500000002</v>
      </c>
      <c r="E29" s="247">
        <v>76.051331000000005</v>
      </c>
      <c r="F29" s="247">
        <v>46.090933</v>
      </c>
      <c r="G29" s="247">
        <v>16.661224000000001</v>
      </c>
      <c r="H29" s="247">
        <v>0</v>
      </c>
      <c r="I29" s="247">
        <v>132.07187500000001</v>
      </c>
      <c r="J29" s="247">
        <v>82.515517000000003</v>
      </c>
      <c r="K29" s="247">
        <v>0</v>
      </c>
      <c r="L29" s="247">
        <v>136.01267200000001</v>
      </c>
      <c r="M29" s="247">
        <v>0</v>
      </c>
      <c r="N29" s="247">
        <v>0</v>
      </c>
      <c r="O29" s="247">
        <v>0</v>
      </c>
      <c r="P29" s="247">
        <v>0</v>
      </c>
      <c r="Q29" s="247">
        <v>0</v>
      </c>
      <c r="R29" s="223"/>
      <c r="S29"/>
      <c r="T29" s="286"/>
      <c r="U29" s="286"/>
      <c r="V29" s="286"/>
      <c r="W29" s="286"/>
      <c r="X29" s="286"/>
      <c r="Y29" s="286"/>
      <c r="Z29" s="286"/>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row>
    <row r="30" spans="1:70" s="17" customFormat="1" ht="18" customHeight="1">
      <c r="A30" s="221"/>
      <c r="B30" s="87" t="s">
        <v>43</v>
      </c>
      <c r="C30" s="247" t="s">
        <v>24</v>
      </c>
      <c r="D30" s="247" t="s">
        <v>24</v>
      </c>
      <c r="E30" s="247" t="s">
        <v>24</v>
      </c>
      <c r="F30" s="247" t="s">
        <v>24</v>
      </c>
      <c r="G30" s="247" t="s">
        <v>24</v>
      </c>
      <c r="H30" s="247" t="s">
        <v>24</v>
      </c>
      <c r="I30" s="247">
        <v>0</v>
      </c>
      <c r="J30" s="247">
        <v>0</v>
      </c>
      <c r="K30" s="247">
        <v>0</v>
      </c>
      <c r="L30" s="247">
        <v>0</v>
      </c>
      <c r="M30" s="247">
        <v>0</v>
      </c>
      <c r="N30" s="247">
        <v>0</v>
      </c>
      <c r="O30" s="247">
        <v>0</v>
      </c>
      <c r="P30" s="247">
        <v>0</v>
      </c>
      <c r="Q30" s="247">
        <v>0</v>
      </c>
      <c r="R30" s="247">
        <v>0</v>
      </c>
      <c r="S30"/>
      <c r="T30" s="286"/>
      <c r="U30" s="286"/>
      <c r="V30" s="286"/>
      <c r="W30" s="286"/>
      <c r="X30" s="286"/>
      <c r="Y30" s="286"/>
      <c r="Z30" s="286"/>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row>
    <row r="31" spans="1:70" s="14" customFormat="1" ht="18" customHeight="1">
      <c r="A31" s="392"/>
      <c r="B31" s="386" t="s">
        <v>114</v>
      </c>
      <c r="C31" s="397">
        <v>7516.6717260000005</v>
      </c>
      <c r="D31" s="397">
        <v>9694.7370199999987</v>
      </c>
      <c r="E31" s="397">
        <v>10142.106798000003</v>
      </c>
      <c r="F31" s="397">
        <v>7871.6020620000008</v>
      </c>
      <c r="G31" s="397">
        <v>8311.1913999999997</v>
      </c>
      <c r="H31" s="397">
        <v>6466.2369309999995</v>
      </c>
      <c r="I31" s="397">
        <v>7820.2066709999999</v>
      </c>
      <c r="J31" s="397">
        <v>9334.0305670000016</v>
      </c>
      <c r="K31" s="397">
        <v>9148.6392960000012</v>
      </c>
      <c r="L31" s="397">
        <v>7507.7125279999991</v>
      </c>
      <c r="M31" s="397">
        <v>5868.8371029999998</v>
      </c>
      <c r="N31" s="397">
        <v>6029.8762119999992</v>
      </c>
      <c r="O31" s="397">
        <v>6260.3536750000003</v>
      </c>
      <c r="P31" s="397">
        <v>6143.5565740000011</v>
      </c>
      <c r="Q31" s="397">
        <v>5269.5290720000003</v>
      </c>
      <c r="R31" s="393"/>
      <c r="S31"/>
      <c r="T31" s="286"/>
      <c r="U31" s="286"/>
      <c r="V31" s="286"/>
      <c r="W31" s="286"/>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row>
    <row r="32" spans="1:70" s="1" customFormat="1" ht="9.75" customHeight="1" thickBot="1">
      <c r="A32" s="65"/>
      <c r="B32" s="66"/>
      <c r="C32" s="111"/>
      <c r="D32" s="111"/>
      <c r="E32" s="111"/>
      <c r="F32" s="111"/>
      <c r="G32" s="111"/>
      <c r="H32" s="111"/>
      <c r="I32" s="111"/>
      <c r="J32" s="111"/>
      <c r="K32" s="111"/>
      <c r="L32" s="111"/>
      <c r="M32" s="111"/>
      <c r="N32" s="111"/>
      <c r="O32" s="111"/>
      <c r="P32" s="111"/>
      <c r="Q32" s="111"/>
      <c r="R32" s="68"/>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row>
    <row r="33" spans="1:70" s="12" customFormat="1" ht="18" customHeight="1">
      <c r="A33" s="34" t="s">
        <v>33</v>
      </c>
      <c r="B33" s="34" t="s">
        <v>66</v>
      </c>
      <c r="C33" s="113"/>
      <c r="D33" s="113"/>
      <c r="E33" s="113"/>
      <c r="F33" s="113"/>
      <c r="G33" s="113"/>
      <c r="H33" s="331"/>
      <c r="I33" s="331"/>
      <c r="J33" s="331"/>
      <c r="K33" s="331"/>
      <c r="L33" s="331"/>
      <c r="M33" s="331"/>
      <c r="N33" s="331"/>
      <c r="O33" s="331"/>
      <c r="P33" s="331"/>
      <c r="Q33" s="331"/>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row>
    <row r="34" spans="1:70" ht="22.5" customHeight="1" thickBot="1">
      <c r="A34" s="39"/>
      <c r="B34" s="38" t="s">
        <v>67</v>
      </c>
      <c r="C34" s="118"/>
      <c r="D34" s="118"/>
      <c r="E34" s="118"/>
      <c r="F34" s="118"/>
      <c r="G34" s="118"/>
      <c r="H34" s="118"/>
      <c r="I34" s="118"/>
      <c r="J34" s="118"/>
      <c r="K34" s="118"/>
      <c r="L34" s="118"/>
      <c r="M34" s="118"/>
      <c r="N34" s="118"/>
      <c r="O34" s="118"/>
      <c r="P34" s="118"/>
      <c r="Q34" s="118"/>
      <c r="R34" s="41"/>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row>
    <row r="35" spans="1:70" ht="2.25" customHeight="1">
      <c r="A35" s="43"/>
      <c r="B35" s="42"/>
      <c r="C35" s="115"/>
      <c r="D35" s="115"/>
      <c r="E35" s="115"/>
      <c r="F35" s="115"/>
      <c r="G35" s="115"/>
      <c r="H35" s="115"/>
      <c r="I35" s="115"/>
      <c r="J35" s="115"/>
      <c r="K35" s="115"/>
      <c r="L35" s="115"/>
      <c r="M35" s="115"/>
      <c r="N35" s="115"/>
      <c r="O35" s="115"/>
      <c r="P35" s="115"/>
      <c r="Q35" s="115"/>
      <c r="R35" s="4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row>
    <row r="36" spans="1:70" s="17" customFormat="1" ht="18" customHeight="1">
      <c r="A36" s="221"/>
      <c r="B36" s="87" t="str">
        <f t="shared" ref="B36:B54" si="0">B10</f>
        <v>Australia</v>
      </c>
      <c r="C36" s="248">
        <v>21.344054556094896</v>
      </c>
      <c r="D36" s="248">
        <v>27.75526631358926</v>
      </c>
      <c r="E36" s="248">
        <v>21.578213931168264</v>
      </c>
      <c r="F36" s="248">
        <v>24.737542874534601</v>
      </c>
      <c r="G36" s="248">
        <v>24.594545205636823</v>
      </c>
      <c r="H36" s="248">
        <v>17.202043705936081</v>
      </c>
      <c r="I36" s="248">
        <v>18.325784743189431</v>
      </c>
      <c r="J36" s="248">
        <v>17.701080622570021</v>
      </c>
      <c r="K36" s="248">
        <v>13.8895417546474</v>
      </c>
      <c r="L36" s="248">
        <v>26.802817815615761</v>
      </c>
      <c r="M36" s="248">
        <v>20.780728628105525</v>
      </c>
      <c r="N36" s="248">
        <v>21.888355458664268</v>
      </c>
      <c r="O36" s="248">
        <v>29.044374733349226</v>
      </c>
      <c r="P36" s="248">
        <v>28.991480399770136</v>
      </c>
      <c r="Q36" s="248">
        <v>21.544290134623246</v>
      </c>
      <c r="R36" s="222"/>
      <c r="S36"/>
      <c r="T36" s="291"/>
      <c r="U36" s="291"/>
      <c r="V36" s="291"/>
      <c r="W36" s="291"/>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row>
    <row r="37" spans="1:70" s="17" customFormat="1" ht="18" customHeight="1">
      <c r="A37" s="221"/>
      <c r="B37" s="87" t="str">
        <f t="shared" si="0"/>
        <v>Austria</v>
      </c>
      <c r="C37" s="248" t="s">
        <v>24</v>
      </c>
      <c r="D37" s="248" t="s">
        <v>24</v>
      </c>
      <c r="E37" s="248" t="s">
        <v>24</v>
      </c>
      <c r="F37" s="248" t="s">
        <v>24</v>
      </c>
      <c r="G37" s="248" t="s">
        <v>24</v>
      </c>
      <c r="H37" s="248" t="s">
        <v>24</v>
      </c>
      <c r="I37" s="248" t="s">
        <v>24</v>
      </c>
      <c r="J37" s="248" t="s">
        <v>24</v>
      </c>
      <c r="K37" s="248">
        <v>0</v>
      </c>
      <c r="L37" s="248">
        <v>0</v>
      </c>
      <c r="M37" s="248">
        <v>0</v>
      </c>
      <c r="N37" s="248">
        <v>0</v>
      </c>
      <c r="O37" s="248">
        <v>0</v>
      </c>
      <c r="P37" s="248">
        <v>0.95345580844650302</v>
      </c>
      <c r="Q37" s="248">
        <v>0</v>
      </c>
      <c r="R37" s="222"/>
      <c r="S37"/>
      <c r="T37" s="291"/>
      <c r="U37" s="291"/>
      <c r="V37" s="291"/>
      <c r="W37" s="291"/>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row>
    <row r="38" spans="1:70" s="17" customFormat="1" ht="18" customHeight="1">
      <c r="A38" s="221"/>
      <c r="B38" s="87" t="str">
        <f t="shared" si="0"/>
        <v>Bangladesh</v>
      </c>
      <c r="C38" s="248" t="s">
        <v>24</v>
      </c>
      <c r="D38" s="248" t="s">
        <v>24</v>
      </c>
      <c r="E38" s="248">
        <v>2.4897382272664954</v>
      </c>
      <c r="F38" s="248" t="s">
        <v>24</v>
      </c>
      <c r="G38" s="248">
        <v>1.6256355376438567</v>
      </c>
      <c r="H38" s="248">
        <v>3.0700271752847721</v>
      </c>
      <c r="I38" s="248">
        <v>0.30516678144195813</v>
      </c>
      <c r="J38" s="248">
        <v>1.4526301904277874</v>
      </c>
      <c r="K38" s="248">
        <v>0.82051124294320388</v>
      </c>
      <c r="L38" s="248">
        <v>0</v>
      </c>
      <c r="M38" s="248">
        <v>0.66526637755956808</v>
      </c>
      <c r="N38" s="248">
        <v>1.0606262508793274</v>
      </c>
      <c r="O38" s="248">
        <v>4.4163748304523702</v>
      </c>
      <c r="P38" s="248">
        <v>2.1486934060094809</v>
      </c>
      <c r="Q38" s="248">
        <v>2.5495758380740554</v>
      </c>
      <c r="R38" s="222"/>
      <c r="S38"/>
      <c r="T38" s="291"/>
      <c r="U38" s="291"/>
      <c r="V38" s="291"/>
      <c r="W38" s="291"/>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row>
    <row r="39" spans="1:70" s="17" customFormat="1" ht="18" customHeight="1">
      <c r="A39" s="221"/>
      <c r="B39" s="87" t="str">
        <f t="shared" si="0"/>
        <v>Brunei Darussalam</v>
      </c>
      <c r="C39" s="248">
        <v>8.4062475126374832</v>
      </c>
      <c r="D39" s="248">
        <v>11.415920100967963</v>
      </c>
      <c r="E39" s="248">
        <v>19.64040411596541</v>
      </c>
      <c r="F39" s="248">
        <v>13.818759770023545</v>
      </c>
      <c r="G39" s="248">
        <v>9.2391512244562204</v>
      </c>
      <c r="H39" s="248">
        <v>9.2451704813660189</v>
      </c>
      <c r="I39" s="248">
        <v>12.393603862083916</v>
      </c>
      <c r="J39" s="248">
        <v>16.336885615000789</v>
      </c>
      <c r="K39" s="248">
        <v>9.4829350019222787</v>
      </c>
      <c r="L39" s="248">
        <v>12.715954779029333</v>
      </c>
      <c r="M39" s="248">
        <v>11.165520604840683</v>
      </c>
      <c r="N39" s="248">
        <v>6.7676840560653293</v>
      </c>
      <c r="O39" s="248">
        <v>8.8976018595307238</v>
      </c>
      <c r="P39" s="248">
        <v>6.6536005988768148</v>
      </c>
      <c r="Q39" s="248">
        <v>2.0996008464568159</v>
      </c>
      <c r="R39" s="222"/>
      <c r="T39" s="291"/>
      <c r="U39" s="291"/>
      <c r="V39" s="291"/>
      <c r="W39" s="291"/>
    </row>
    <row r="40" spans="1:70" s="17" customFormat="1" ht="18" customHeight="1">
      <c r="A40" s="221"/>
      <c r="B40" s="87" t="str">
        <f t="shared" si="0"/>
        <v>China</v>
      </c>
      <c r="C40" s="248" t="s">
        <v>24</v>
      </c>
      <c r="D40" s="248">
        <v>1.5103719949401422</v>
      </c>
      <c r="E40" s="248" t="s">
        <v>24</v>
      </c>
      <c r="F40" s="248">
        <v>1.2038887923143082</v>
      </c>
      <c r="G40" s="248">
        <v>3.0663539886712274</v>
      </c>
      <c r="H40" s="248">
        <v>1.8882512395214306</v>
      </c>
      <c r="I40" s="248">
        <v>0</v>
      </c>
      <c r="J40" s="248">
        <v>2.3574890763479108</v>
      </c>
      <c r="K40" s="248">
        <v>3.075285371924231</v>
      </c>
      <c r="L40" s="248">
        <v>1.6638799039536161</v>
      </c>
      <c r="M40" s="248">
        <v>1.6355032745913993</v>
      </c>
      <c r="N40" s="248">
        <v>5.2366021108627034</v>
      </c>
      <c r="O40" s="248">
        <v>2.9837219859627182</v>
      </c>
      <c r="P40" s="248">
        <v>6.0026935466127265</v>
      </c>
      <c r="Q40" s="248">
        <v>0</v>
      </c>
      <c r="R40" s="222"/>
      <c r="T40" s="291"/>
      <c r="U40" s="291"/>
      <c r="V40" s="291"/>
      <c r="W40" s="291"/>
    </row>
    <row r="41" spans="1:70" s="17" customFormat="1" ht="18" customHeight="1">
      <c r="A41" s="221"/>
      <c r="B41" s="87" t="str">
        <f t="shared" si="0"/>
        <v>Hong Kong</v>
      </c>
      <c r="C41" s="248" t="s">
        <v>24</v>
      </c>
      <c r="D41" s="248" t="s">
        <v>24</v>
      </c>
      <c r="E41" s="248" t="s">
        <v>24</v>
      </c>
      <c r="F41" s="248" t="s">
        <v>24</v>
      </c>
      <c r="G41" s="248">
        <v>0</v>
      </c>
      <c r="H41" s="248">
        <v>0</v>
      </c>
      <c r="I41" s="248">
        <v>0</v>
      </c>
      <c r="J41" s="248">
        <v>1.4634499642945082</v>
      </c>
      <c r="K41" s="248">
        <v>0</v>
      </c>
      <c r="L41" s="248">
        <v>0</v>
      </c>
      <c r="M41" s="248">
        <v>0</v>
      </c>
      <c r="N41" s="248">
        <v>0</v>
      </c>
      <c r="O41" s="248">
        <v>0</v>
      </c>
      <c r="P41" s="248">
        <v>0</v>
      </c>
      <c r="Q41" s="248">
        <v>0</v>
      </c>
      <c r="R41" s="222"/>
      <c r="T41" s="291"/>
      <c r="U41" s="291"/>
      <c r="V41" s="291"/>
      <c r="W41" s="291"/>
    </row>
    <row r="42" spans="1:70" s="17" customFormat="1" ht="18" customHeight="1">
      <c r="A42" s="221"/>
      <c r="B42" s="87" t="str">
        <f t="shared" si="0"/>
        <v>India</v>
      </c>
      <c r="C42" s="248">
        <v>18.298532889794579</v>
      </c>
      <c r="D42" s="248">
        <v>14.841833364282625</v>
      </c>
      <c r="E42" s="248">
        <v>14.273105438856765</v>
      </c>
      <c r="F42" s="248">
        <v>13.078005022251338</v>
      </c>
      <c r="G42" s="248">
        <v>6.0251495230876282</v>
      </c>
      <c r="H42" s="248">
        <v>9.6175757652577119</v>
      </c>
      <c r="I42" s="248">
        <v>7.6059060204343787</v>
      </c>
      <c r="J42" s="248">
        <v>3.8638510706732716</v>
      </c>
      <c r="K42" s="248">
        <v>14.346177311568583</v>
      </c>
      <c r="L42" s="248">
        <v>8.1641388600594542</v>
      </c>
      <c r="M42" s="248">
        <v>4.2256674984764864</v>
      </c>
      <c r="N42" s="248">
        <v>9.8528282192204983</v>
      </c>
      <c r="O42" s="248">
        <v>3.3832378647521062</v>
      </c>
      <c r="P42" s="248">
        <v>7.7937772727019725</v>
      </c>
      <c r="Q42" s="248">
        <v>3.6151310372730774</v>
      </c>
      <c r="R42" s="222"/>
      <c r="T42" s="291"/>
      <c r="U42" s="291"/>
      <c r="V42" s="291"/>
      <c r="W42" s="291"/>
    </row>
    <row r="43" spans="1:70" s="17" customFormat="1" ht="18" customHeight="1">
      <c r="A43" s="221"/>
      <c r="B43" s="87" t="str">
        <f t="shared" si="0"/>
        <v>Indonesia</v>
      </c>
      <c r="C43" s="248">
        <v>0.63585941680380365</v>
      </c>
      <c r="D43" s="248" t="s">
        <v>24</v>
      </c>
      <c r="E43" s="248" t="s">
        <v>24</v>
      </c>
      <c r="F43" s="248" t="s">
        <v>24</v>
      </c>
      <c r="G43" s="248">
        <v>0</v>
      </c>
      <c r="H43" s="248">
        <v>0</v>
      </c>
      <c r="I43" s="248">
        <v>0</v>
      </c>
      <c r="J43" s="248">
        <v>3.2003545505423672</v>
      </c>
      <c r="K43" s="248">
        <v>3.173139858371349</v>
      </c>
      <c r="L43" s="248">
        <v>0</v>
      </c>
      <c r="M43" s="248">
        <v>2.1030814083578422</v>
      </c>
      <c r="N43" s="248">
        <v>3.1411619963783095</v>
      </c>
      <c r="O43" s="248">
        <v>1.5626835651581616</v>
      </c>
      <c r="P43" s="248">
        <v>0</v>
      </c>
      <c r="Q43" s="248">
        <v>2.7113963135565746</v>
      </c>
      <c r="R43" s="222"/>
      <c r="T43" s="291"/>
      <c r="U43" s="291"/>
      <c r="V43" s="291"/>
      <c r="W43" s="291"/>
    </row>
    <row r="44" spans="1:70" s="17" customFormat="1" ht="18" customHeight="1">
      <c r="A44" s="221"/>
      <c r="B44" s="87" t="str">
        <f t="shared" si="0"/>
        <v>Italy</v>
      </c>
      <c r="C44" s="248" t="s">
        <v>24</v>
      </c>
      <c r="D44" s="248" t="s">
        <v>24</v>
      </c>
      <c r="E44" s="248" t="s">
        <v>24</v>
      </c>
      <c r="F44" s="248" t="s">
        <v>24</v>
      </c>
      <c r="G44" s="248">
        <v>0</v>
      </c>
      <c r="H44" s="248">
        <v>0</v>
      </c>
      <c r="I44" s="248">
        <v>0</v>
      </c>
      <c r="J44" s="248">
        <v>0</v>
      </c>
      <c r="K44" s="248">
        <v>0</v>
      </c>
      <c r="L44" s="248">
        <v>0</v>
      </c>
      <c r="M44" s="248">
        <v>0</v>
      </c>
      <c r="N44" s="248">
        <v>0</v>
      </c>
      <c r="O44" s="248">
        <v>0</v>
      </c>
      <c r="P44" s="248">
        <v>0</v>
      </c>
      <c r="Q44" s="248">
        <v>0</v>
      </c>
      <c r="R44" s="222"/>
      <c r="T44" s="291"/>
      <c r="U44" s="291"/>
      <c r="V44" s="291"/>
      <c r="W44" s="291"/>
    </row>
    <row r="45" spans="1:70" s="17" customFormat="1" ht="18" customHeight="1">
      <c r="A45" s="221"/>
      <c r="B45" s="87" t="str">
        <f t="shared" si="0"/>
        <v>Japan</v>
      </c>
      <c r="C45" s="248">
        <v>14.838283068050535</v>
      </c>
      <c r="D45" s="248">
        <v>4.3552883745388788</v>
      </c>
      <c r="E45" s="248">
        <v>14.739634483979131</v>
      </c>
      <c r="F45" s="248">
        <v>20.192740873846272</v>
      </c>
      <c r="G45" s="248">
        <v>19.309563319646326</v>
      </c>
      <c r="H45" s="248">
        <v>25.580478826410634</v>
      </c>
      <c r="I45" s="248">
        <v>23.340085521890678</v>
      </c>
      <c r="J45" s="248">
        <v>11.705956737092393</v>
      </c>
      <c r="K45" s="248">
        <v>26.159876781308832</v>
      </c>
      <c r="L45" s="248">
        <v>12.058144509712108</v>
      </c>
      <c r="M45" s="248">
        <v>16.085389173903607</v>
      </c>
      <c r="N45" s="248">
        <v>8.1154187050498621</v>
      </c>
      <c r="O45" s="248">
        <v>11.354273638541674</v>
      </c>
      <c r="P45" s="248">
        <v>14.966110931429991</v>
      </c>
      <c r="Q45" s="248">
        <v>20.920254674325093</v>
      </c>
      <c r="R45" s="222"/>
      <c r="T45" s="291"/>
      <c r="U45" s="291"/>
      <c r="V45" s="291"/>
      <c r="W45" s="291"/>
    </row>
    <row r="46" spans="1:70" s="17" customFormat="1" ht="18" customHeight="1">
      <c r="A46" s="221"/>
      <c r="B46" s="87" t="str">
        <f t="shared" si="0"/>
        <v>Korea, Republic Of</v>
      </c>
      <c r="C46" s="248" t="s">
        <v>24</v>
      </c>
      <c r="D46" s="248">
        <v>2.9916067710063619</v>
      </c>
      <c r="E46" s="248" t="s">
        <v>24</v>
      </c>
      <c r="F46" s="248" t="s">
        <v>24</v>
      </c>
      <c r="G46" s="248">
        <v>0</v>
      </c>
      <c r="H46" s="248">
        <v>1.724765535041296</v>
      </c>
      <c r="I46" s="248">
        <v>1.4658059540176058</v>
      </c>
      <c r="J46" s="248">
        <v>2.1705770250666458</v>
      </c>
      <c r="K46" s="248">
        <v>0</v>
      </c>
      <c r="L46" s="248">
        <v>0</v>
      </c>
      <c r="M46" s="248">
        <v>0</v>
      </c>
      <c r="N46" s="248">
        <v>1.7816868244525084</v>
      </c>
      <c r="O46" s="248">
        <v>4.3196108884375448</v>
      </c>
      <c r="P46" s="248">
        <v>5.133302692037681</v>
      </c>
      <c r="Q46" s="248">
        <v>3.8884283434123161</v>
      </c>
      <c r="R46" s="222"/>
      <c r="T46" s="291"/>
      <c r="U46" s="291"/>
      <c r="V46" s="291"/>
      <c r="W46" s="291"/>
    </row>
    <row r="47" spans="1:70" s="17" customFormat="1" ht="18" customHeight="1">
      <c r="A47" s="221"/>
      <c r="B47" s="87" t="str">
        <f t="shared" si="0"/>
        <v>New Zealand</v>
      </c>
      <c r="C47" s="248" t="s">
        <v>24</v>
      </c>
      <c r="D47" s="248" t="s">
        <v>24</v>
      </c>
      <c r="E47" s="248" t="s">
        <v>24</v>
      </c>
      <c r="F47" s="248" t="s">
        <v>24</v>
      </c>
      <c r="G47" s="248">
        <v>0</v>
      </c>
      <c r="H47" s="248">
        <v>0</v>
      </c>
      <c r="I47" s="248">
        <v>0</v>
      </c>
      <c r="J47" s="248">
        <v>0</v>
      </c>
      <c r="K47" s="248">
        <v>0</v>
      </c>
      <c r="L47" s="248">
        <v>0</v>
      </c>
      <c r="M47" s="248">
        <v>0</v>
      </c>
      <c r="N47" s="248">
        <v>0</v>
      </c>
      <c r="O47" s="248">
        <v>0</v>
      </c>
      <c r="P47" s="248">
        <v>0</v>
      </c>
      <c r="Q47" s="248">
        <v>0</v>
      </c>
      <c r="R47" s="222"/>
      <c r="T47" s="291"/>
      <c r="U47" s="291"/>
      <c r="V47" s="291"/>
      <c r="W47" s="291"/>
    </row>
    <row r="48" spans="1:70" s="17" customFormat="1" ht="18" customHeight="1">
      <c r="A48" s="221"/>
      <c r="B48" s="87" t="str">
        <f t="shared" si="0"/>
        <v>Nigeria</v>
      </c>
      <c r="C48" s="248" t="s">
        <v>24</v>
      </c>
      <c r="D48" s="248" t="s">
        <v>24</v>
      </c>
      <c r="E48" s="248" t="s">
        <v>24</v>
      </c>
      <c r="F48" s="248" t="s">
        <v>24</v>
      </c>
      <c r="G48" s="248">
        <v>0</v>
      </c>
      <c r="H48" s="248">
        <v>0</v>
      </c>
      <c r="I48" s="248">
        <v>0</v>
      </c>
      <c r="J48" s="248">
        <v>0</v>
      </c>
      <c r="K48" s="248">
        <v>0</v>
      </c>
      <c r="L48" s="248">
        <v>0</v>
      </c>
      <c r="M48" s="248">
        <v>0</v>
      </c>
      <c r="N48" s="248">
        <v>0</v>
      </c>
      <c r="O48" s="248">
        <v>0</v>
      </c>
      <c r="P48" s="248">
        <v>0</v>
      </c>
      <c r="Q48" s="248">
        <v>0</v>
      </c>
      <c r="R48" s="222"/>
      <c r="T48" s="291"/>
      <c r="U48" s="291"/>
      <c r="V48" s="291"/>
      <c r="W48" s="291"/>
    </row>
    <row r="49" spans="1:23" s="17" customFormat="1" ht="18" customHeight="1">
      <c r="A49" s="221"/>
      <c r="B49" s="87" t="str">
        <f t="shared" si="0"/>
        <v>Papua New Guinea</v>
      </c>
      <c r="C49" s="248" t="s">
        <v>24</v>
      </c>
      <c r="D49" s="248" t="s">
        <v>24</v>
      </c>
      <c r="E49" s="248" t="s">
        <v>24</v>
      </c>
      <c r="F49" s="248" t="s">
        <v>24</v>
      </c>
      <c r="G49" s="248">
        <v>0</v>
      </c>
      <c r="H49" s="248">
        <v>0</v>
      </c>
      <c r="I49" s="248">
        <v>0</v>
      </c>
      <c r="J49" s="248">
        <v>2.7110677234618481</v>
      </c>
      <c r="K49" s="248">
        <v>0</v>
      </c>
      <c r="L49" s="248">
        <v>0</v>
      </c>
      <c r="M49" s="248">
        <v>0</v>
      </c>
      <c r="N49" s="248">
        <v>0</v>
      </c>
      <c r="O49" s="248">
        <v>0</v>
      </c>
      <c r="P49" s="248">
        <v>0</v>
      </c>
      <c r="Q49" s="248">
        <v>0</v>
      </c>
      <c r="R49" s="222"/>
      <c r="T49" s="291"/>
      <c r="U49" s="291"/>
      <c r="V49" s="291"/>
      <c r="W49" s="291"/>
    </row>
    <row r="50" spans="1:23" s="17" customFormat="1" ht="18" customHeight="1">
      <c r="A50" s="221"/>
      <c r="B50" s="87" t="str">
        <f t="shared" si="0"/>
        <v>Philippines</v>
      </c>
      <c r="C50" s="248">
        <v>6.4079307512384496</v>
      </c>
      <c r="D50" s="248">
        <v>2.6683061388432754</v>
      </c>
      <c r="E50" s="248" t="s">
        <v>24</v>
      </c>
      <c r="F50" s="248" t="s">
        <v>24</v>
      </c>
      <c r="G50" s="248">
        <v>4.4019380061443423</v>
      </c>
      <c r="H50" s="248">
        <v>1.6820898640220274</v>
      </c>
      <c r="I50" s="248">
        <v>0</v>
      </c>
      <c r="J50" s="248">
        <v>1.3706834478593364</v>
      </c>
      <c r="K50" s="248">
        <v>0</v>
      </c>
      <c r="L50" s="248">
        <v>0</v>
      </c>
      <c r="M50" s="248">
        <v>0</v>
      </c>
      <c r="N50" s="248">
        <v>1.7500292923094591</v>
      </c>
      <c r="O50" s="248">
        <v>0</v>
      </c>
      <c r="P50" s="248">
        <v>0</v>
      </c>
      <c r="Q50" s="248">
        <v>2.0936027203305274</v>
      </c>
      <c r="R50" s="222"/>
      <c r="T50" s="291"/>
      <c r="U50" s="291"/>
      <c r="V50" s="291"/>
      <c r="W50" s="291"/>
    </row>
    <row r="51" spans="1:23" s="17" customFormat="1" ht="18" customHeight="1">
      <c r="A51" s="221"/>
      <c r="B51" s="87" t="str">
        <f t="shared" si="0"/>
        <v>Saudi Arabia</v>
      </c>
      <c r="C51" s="248" t="s">
        <v>24</v>
      </c>
      <c r="D51" s="248" t="s">
        <v>24</v>
      </c>
      <c r="E51" s="248" t="s">
        <v>24</v>
      </c>
      <c r="F51" s="248" t="s">
        <v>24</v>
      </c>
      <c r="G51" s="248">
        <v>0</v>
      </c>
      <c r="H51" s="248">
        <v>0</v>
      </c>
      <c r="I51" s="248">
        <v>0</v>
      </c>
      <c r="J51" s="248">
        <v>0</v>
      </c>
      <c r="K51" s="248">
        <v>0</v>
      </c>
      <c r="L51" s="248">
        <v>0</v>
      </c>
      <c r="M51" s="248">
        <v>0</v>
      </c>
      <c r="N51" s="248">
        <v>0</v>
      </c>
      <c r="O51" s="248">
        <v>0</v>
      </c>
      <c r="P51" s="248">
        <v>0</v>
      </c>
      <c r="Q51" s="248">
        <v>0</v>
      </c>
      <c r="R51" s="222"/>
      <c r="T51" s="291"/>
      <c r="U51" s="291"/>
      <c r="V51" s="291"/>
      <c r="W51" s="291"/>
    </row>
    <row r="52" spans="1:23" s="17" customFormat="1" ht="18" customHeight="1">
      <c r="A52" s="221"/>
      <c r="B52" s="87" t="str">
        <f t="shared" si="0"/>
        <v>Singapore</v>
      </c>
      <c r="C52" s="248">
        <v>1.2797452849678965</v>
      </c>
      <c r="D52" s="248">
        <v>7.2306544990057331</v>
      </c>
      <c r="E52" s="248">
        <v>8.8740666798882568</v>
      </c>
      <c r="F52" s="248">
        <v>4.014984872338685</v>
      </c>
      <c r="G52" s="248">
        <v>3.4014220031077618</v>
      </c>
      <c r="H52" s="248">
        <v>6.6836323291538244</v>
      </c>
      <c r="I52" s="248">
        <v>4.4431974833673804</v>
      </c>
      <c r="J52" s="248">
        <v>8.5323524953483236</v>
      </c>
      <c r="K52" s="248">
        <v>2.5770227940135411</v>
      </c>
      <c r="L52" s="248">
        <v>6.9733566655284189</v>
      </c>
      <c r="M52" s="248">
        <v>4.0498553091293727</v>
      </c>
      <c r="N52" s="248">
        <v>7.7330049010299664</v>
      </c>
      <c r="O52" s="248">
        <v>4.6900274687755559</v>
      </c>
      <c r="P52" s="248">
        <v>0.93316876485884204</v>
      </c>
      <c r="Q52" s="248">
        <v>5.974383625148354</v>
      </c>
      <c r="R52" s="222"/>
      <c r="T52" s="291"/>
      <c r="U52" s="291"/>
      <c r="V52" s="291"/>
      <c r="W52" s="291"/>
    </row>
    <row r="53" spans="1:23" s="17" customFormat="1" ht="18" customHeight="1">
      <c r="A53" s="221"/>
      <c r="B53" s="87" t="str">
        <f t="shared" si="0"/>
        <v>Taiwan, Province Of China</v>
      </c>
      <c r="C53" s="248"/>
      <c r="D53" s="248"/>
      <c r="E53" s="248"/>
      <c r="F53" s="248"/>
      <c r="G53" s="248">
        <v>0</v>
      </c>
      <c r="H53" s="248">
        <v>0</v>
      </c>
      <c r="I53" s="248">
        <v>1.1147065501895863</v>
      </c>
      <c r="J53" s="248">
        <v>0</v>
      </c>
      <c r="K53" s="248">
        <v>0</v>
      </c>
      <c r="L53" s="248">
        <v>0</v>
      </c>
      <c r="M53" s="248">
        <v>0</v>
      </c>
      <c r="N53" s="248">
        <v>0</v>
      </c>
      <c r="O53" s="248">
        <v>0</v>
      </c>
      <c r="P53" s="248">
        <v>0</v>
      </c>
      <c r="Q53" s="248">
        <v>0</v>
      </c>
      <c r="R53" s="222"/>
      <c r="T53" s="291"/>
      <c r="U53" s="291"/>
      <c r="V53" s="291"/>
      <c r="W53" s="291"/>
    </row>
    <row r="54" spans="1:23" s="17" customFormat="1" ht="18" customHeight="1">
      <c r="A54" s="221"/>
      <c r="B54" s="87" t="str">
        <f t="shared" si="0"/>
        <v>Thailand</v>
      </c>
      <c r="C54" s="248">
        <v>26.664689240946636</v>
      </c>
      <c r="D54" s="248">
        <v>24.380390956626055</v>
      </c>
      <c r="E54" s="248">
        <v>17.654979795254171</v>
      </c>
      <c r="F54" s="248">
        <v>22.368543456992654</v>
      </c>
      <c r="G54" s="248">
        <v>28.135773855478767</v>
      </c>
      <c r="H54" s="248">
        <v>23.305965078006206</v>
      </c>
      <c r="I54" s="248">
        <v>29.316889060002694</v>
      </c>
      <c r="J54" s="248">
        <v>26.249592696453828</v>
      </c>
      <c r="K54" s="248">
        <v>26.475509883300568</v>
      </c>
      <c r="L54" s="248">
        <v>29.810068148629576</v>
      </c>
      <c r="M54" s="248">
        <v>39.288987725035518</v>
      </c>
      <c r="N54" s="248">
        <v>32.672602185087776</v>
      </c>
      <c r="O54" s="248">
        <v>29.348093165039913</v>
      </c>
      <c r="P54" s="248">
        <v>26.423716579255835</v>
      </c>
      <c r="Q54" s="248">
        <v>34.603336466799931</v>
      </c>
      <c r="R54" s="222"/>
      <c r="T54" s="291"/>
      <c r="U54" s="291"/>
      <c r="V54" s="291"/>
      <c r="W54" s="291"/>
    </row>
    <row r="55" spans="1:23" s="17" customFormat="1" ht="18" customHeight="1">
      <c r="A55" s="221"/>
      <c r="B55" s="87" t="str">
        <f t="shared" ref="B55:B56" si="1">B29</f>
        <v>Viet Nam</v>
      </c>
      <c r="C55" s="248">
        <v>2.1246572794657119</v>
      </c>
      <c r="D55" s="248">
        <v>2.8503170497382051</v>
      </c>
      <c r="E55" s="248">
        <v>0.74985732762148716</v>
      </c>
      <c r="F55" s="248">
        <v>0.58553433769858665</v>
      </c>
      <c r="G55" s="248">
        <v>0.20046733612704434</v>
      </c>
      <c r="H55" s="248">
        <v>0</v>
      </c>
      <c r="I55" s="248">
        <v>1.6888540233823701</v>
      </c>
      <c r="J55" s="248">
        <v>0.88402878486095271</v>
      </c>
      <c r="K55" s="248">
        <v>0</v>
      </c>
      <c r="L55" s="248">
        <v>1.8116393174717467</v>
      </c>
      <c r="M55" s="248">
        <v>0</v>
      </c>
      <c r="N55" s="248">
        <v>0</v>
      </c>
      <c r="O55" s="248">
        <v>0</v>
      </c>
      <c r="P55" s="248">
        <v>0</v>
      </c>
      <c r="Q55" s="248">
        <v>0</v>
      </c>
      <c r="R55" s="222"/>
      <c r="T55" s="291"/>
      <c r="U55" s="291"/>
      <c r="V55" s="291"/>
      <c r="W55" s="291"/>
    </row>
    <row r="56" spans="1:23" s="17" customFormat="1" ht="18" customHeight="1">
      <c r="A56" s="221"/>
      <c r="B56" s="87" t="str">
        <f t="shared" si="1"/>
        <v>Other countries</v>
      </c>
      <c r="C56" s="248" t="s">
        <v>24</v>
      </c>
      <c r="D56" s="248">
        <v>4.4436461523298121E-5</v>
      </c>
      <c r="E56" s="248">
        <v>0</v>
      </c>
      <c r="F56" s="248">
        <v>0</v>
      </c>
      <c r="G56" s="248">
        <v>0</v>
      </c>
      <c r="H56" s="248">
        <v>0</v>
      </c>
      <c r="I56" s="248">
        <v>0</v>
      </c>
      <c r="J56" s="248">
        <v>0</v>
      </c>
      <c r="K56" s="248">
        <v>0</v>
      </c>
      <c r="L56" s="248">
        <v>0</v>
      </c>
      <c r="M56" s="248">
        <v>0</v>
      </c>
      <c r="N56" s="248">
        <v>0</v>
      </c>
      <c r="O56" s="248">
        <v>0</v>
      </c>
      <c r="P56" s="248">
        <v>0</v>
      </c>
      <c r="Q56" s="248">
        <v>0</v>
      </c>
      <c r="R56" s="222"/>
      <c r="T56" s="291"/>
      <c r="U56" s="291"/>
      <c r="V56" s="291"/>
      <c r="W56" s="291"/>
    </row>
    <row r="57" spans="1:23" s="14" customFormat="1" ht="18" customHeight="1">
      <c r="A57" s="392"/>
      <c r="B57" s="386" t="s">
        <v>114</v>
      </c>
      <c r="C57" s="398">
        <v>100</v>
      </c>
      <c r="D57" s="398">
        <v>100</v>
      </c>
      <c r="E57" s="398">
        <v>100</v>
      </c>
      <c r="F57" s="398">
        <v>100</v>
      </c>
      <c r="G57" s="398">
        <v>100</v>
      </c>
      <c r="H57" s="398">
        <v>100</v>
      </c>
      <c r="I57" s="398">
        <v>100</v>
      </c>
      <c r="J57" s="398">
        <v>100</v>
      </c>
      <c r="K57" s="398">
        <v>100</v>
      </c>
      <c r="L57" s="398">
        <v>100</v>
      </c>
      <c r="M57" s="398">
        <v>100</v>
      </c>
      <c r="N57" s="398">
        <v>100</v>
      </c>
      <c r="O57" s="398">
        <v>100</v>
      </c>
      <c r="P57" s="398">
        <v>100</v>
      </c>
      <c r="Q57" s="398">
        <v>100</v>
      </c>
      <c r="R57" s="393"/>
      <c r="T57" s="291"/>
    </row>
    <row r="58" spans="1:23" s="1" customFormat="1" ht="9.75" customHeight="1" thickBot="1">
      <c r="A58" s="65"/>
      <c r="B58" s="66"/>
      <c r="C58" s="111"/>
      <c r="D58" s="111"/>
      <c r="E58" s="111"/>
      <c r="F58" s="111"/>
      <c r="G58" s="111"/>
      <c r="H58" s="111"/>
      <c r="I58" s="111"/>
      <c r="J58" s="111"/>
      <c r="K58" s="111"/>
      <c r="L58" s="111"/>
      <c r="M58" s="111"/>
      <c r="N58" s="111"/>
      <c r="O58" s="111"/>
      <c r="P58" s="111"/>
      <c r="Q58" s="111"/>
      <c r="R58" s="68"/>
    </row>
    <row r="59" spans="1:23" s="1" customFormat="1" ht="9" customHeight="1">
      <c r="A59" s="54"/>
      <c r="B59" s="50"/>
      <c r="C59" s="55"/>
      <c r="D59" s="55"/>
      <c r="E59" s="55"/>
      <c r="F59" s="55"/>
      <c r="G59" s="55"/>
      <c r="H59" s="55"/>
      <c r="I59" s="55"/>
      <c r="J59" s="55"/>
      <c r="K59" s="55"/>
      <c r="L59" s="55"/>
      <c r="M59" s="55"/>
      <c r="N59" s="55"/>
      <c r="O59" s="55"/>
      <c r="P59" s="55"/>
      <c r="Q59" s="55"/>
      <c r="R59" s="55"/>
    </row>
    <row r="60" spans="1:23" ht="18" customHeight="1">
      <c r="A60" s="15" t="s">
        <v>356</v>
      </c>
      <c r="B60" s="86"/>
      <c r="C60" s="85"/>
      <c r="D60" s="85"/>
      <c r="E60" s="85"/>
      <c r="F60" s="85"/>
      <c r="G60" s="85"/>
      <c r="H60" s="85"/>
      <c r="I60" s="85"/>
      <c r="J60" s="85"/>
      <c r="K60" s="85"/>
      <c r="L60" s="85"/>
      <c r="M60" s="85"/>
      <c r="N60" s="85"/>
      <c r="O60" s="85"/>
      <c r="P60" s="85"/>
      <c r="Q60" s="85"/>
      <c r="R60" s="85"/>
    </row>
    <row r="61" spans="1:23" s="7" customFormat="1" ht="24" customHeight="1">
      <c r="A61" s="42" t="s">
        <v>435</v>
      </c>
      <c r="B61" s="86"/>
      <c r="C61" s="89"/>
      <c r="D61" s="89"/>
      <c r="E61" s="89"/>
      <c r="F61" s="89"/>
      <c r="G61" s="89"/>
      <c r="H61" s="89"/>
      <c r="I61" s="89"/>
      <c r="J61" s="89"/>
      <c r="K61" s="89"/>
      <c r="L61" s="89"/>
      <c r="M61" s="89"/>
      <c r="N61" s="89"/>
      <c r="O61" s="89"/>
      <c r="P61" s="89"/>
      <c r="Q61" s="89"/>
      <c r="R61" s="89"/>
    </row>
    <row r="62" spans="1:23" s="7" customFormat="1" ht="18" customHeight="1">
      <c r="A62" s="34" t="s">
        <v>126</v>
      </c>
      <c r="B62" s="86"/>
      <c r="C62" s="89"/>
      <c r="D62" s="89"/>
      <c r="E62" s="89"/>
      <c r="F62" s="89"/>
      <c r="G62" s="89"/>
      <c r="H62" s="89"/>
      <c r="I62" s="89"/>
      <c r="J62" s="89"/>
      <c r="K62" s="89"/>
      <c r="L62" s="89"/>
      <c r="M62" s="89"/>
      <c r="N62" s="89"/>
      <c r="O62" s="89"/>
      <c r="P62" s="89"/>
      <c r="Q62" s="89"/>
      <c r="R62" s="89"/>
    </row>
    <row r="63" spans="1:23" ht="18" customHeight="1">
      <c r="A63" s="43" t="s">
        <v>375</v>
      </c>
      <c r="B63" s="30"/>
      <c r="C63" s="85"/>
      <c r="D63" s="85"/>
      <c r="E63" s="85"/>
      <c r="F63" s="85"/>
      <c r="G63" s="85"/>
      <c r="H63" s="85"/>
      <c r="I63" s="85"/>
      <c r="J63" s="85"/>
      <c r="K63" s="85"/>
      <c r="L63" s="85"/>
      <c r="M63" s="85"/>
      <c r="N63" s="85"/>
      <c r="O63" s="85"/>
      <c r="P63" s="85"/>
      <c r="Q63" s="85"/>
      <c r="R63" s="85"/>
    </row>
    <row r="64" spans="1:23" ht="18" customHeight="1">
      <c r="A64" s="87"/>
      <c r="B64" s="78"/>
      <c r="C64" s="124"/>
      <c r="D64" s="124"/>
      <c r="E64" s="124"/>
      <c r="F64" s="124"/>
      <c r="G64" s="124"/>
      <c r="H64" s="124"/>
      <c r="I64" s="124"/>
      <c r="J64" s="124"/>
      <c r="K64" s="124"/>
      <c r="L64" s="124"/>
      <c r="M64" s="124"/>
      <c r="N64" s="124"/>
      <c r="O64" s="124"/>
      <c r="P64" s="124"/>
      <c r="Q64" s="124"/>
      <c r="R64" s="124"/>
    </row>
    <row r="65" spans="1:18" ht="15" customHeight="1">
      <c r="A65" s="31"/>
      <c r="B65" s="78"/>
      <c r="C65" s="124"/>
      <c r="D65" s="124"/>
      <c r="E65" s="124"/>
      <c r="F65" s="124"/>
      <c r="G65" s="124"/>
      <c r="H65" s="124"/>
      <c r="I65" s="124"/>
      <c r="J65" s="124"/>
      <c r="K65" s="124"/>
      <c r="L65" s="124"/>
      <c r="M65" s="124"/>
      <c r="N65" s="124"/>
      <c r="O65" s="124"/>
      <c r="P65" s="124"/>
      <c r="Q65" s="124"/>
      <c r="R65" s="124"/>
    </row>
    <row r="66" spans="1:18" ht="15" customHeight="1">
      <c r="A66" s="31"/>
      <c r="B66" s="78"/>
      <c r="C66" s="124"/>
      <c r="D66" s="124"/>
      <c r="E66" s="124"/>
      <c r="F66" s="124"/>
      <c r="G66" s="124"/>
      <c r="H66" s="124"/>
      <c r="I66" s="124"/>
      <c r="J66" s="124"/>
      <c r="K66" s="124"/>
      <c r="L66" s="124"/>
      <c r="M66" s="124"/>
      <c r="N66" s="124"/>
      <c r="O66" s="124"/>
      <c r="P66" s="124"/>
      <c r="Q66" s="124"/>
      <c r="R66" s="124"/>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A2:A3"/>
    <mergeCell ref="A5:B6"/>
    <mergeCell ref="K5:N5"/>
    <mergeCell ref="C5:E5"/>
    <mergeCell ref="G5:J5"/>
  </mergeCells>
  <conditionalFormatting sqref="B10:B29 T31:W31 T10:Z30">
    <cfRule type="duplicateValues" dxfId="17" priority="125"/>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V94"/>
  <sheetViews>
    <sheetView view="pageBreakPreview" zoomScale="80" zoomScaleNormal="100" zoomScaleSheetLayoutView="80" workbookViewId="0">
      <pane ySplit="6" topLeftCell="A7" activePane="bottomLeft" state="frozen"/>
      <selection activeCell="C95" sqref="C95"/>
      <selection pane="bottomLeft" activeCell="F27" sqref="F27"/>
    </sheetView>
  </sheetViews>
  <sheetFormatPr defaultColWidth="9.140625" defaultRowHeight="15" customHeight="1"/>
  <cols>
    <col min="1" max="1" width="5.28515625" style="4" customWidth="1"/>
    <col min="2" max="2" width="24.140625" style="5" customWidth="1"/>
    <col min="3" max="3" width="16" style="6" customWidth="1"/>
    <col min="4" max="9" width="16" style="3" customWidth="1"/>
    <col min="10" max="11" width="0.85546875" style="3" customWidth="1"/>
    <col min="12" max="15" width="13.5703125" style="2" bestFit="1" customWidth="1"/>
    <col min="16" max="19" width="15.28515625" style="2" bestFit="1" customWidth="1"/>
    <col min="20" max="20" width="16.42578125" style="2" bestFit="1" customWidth="1"/>
    <col min="21" max="16384" width="9.140625" style="2"/>
  </cols>
  <sheetData>
    <row r="1" spans="1:22" ht="18" customHeight="1">
      <c r="A1" s="29"/>
      <c r="B1" s="30"/>
      <c r="C1" s="84"/>
      <c r="D1" s="85"/>
      <c r="E1" s="85"/>
      <c r="F1" s="85"/>
      <c r="G1" s="85"/>
      <c r="H1" s="85"/>
      <c r="I1" s="85"/>
      <c r="J1" s="85"/>
      <c r="K1" s="85"/>
      <c r="L1" s="2" t="s">
        <v>370</v>
      </c>
    </row>
    <row r="2" spans="1:22" s="7" customFormat="1" ht="18" customHeight="1">
      <c r="A2" s="472" t="str">
        <f>'Kandungan (new)'!A79</f>
        <v>9a</v>
      </c>
      <c r="B2" s="117" t="str">
        <f>'Kandungan (new)'!B79</f>
        <v>Nilai Eksport Keluaran Petroleum Bertapis mengikut Negara Destinasi -Tahunan</v>
      </c>
      <c r="C2" s="93"/>
      <c r="D2" s="94"/>
      <c r="E2" s="94"/>
      <c r="F2" s="94"/>
      <c r="G2" s="94"/>
      <c r="H2" s="94"/>
      <c r="I2" s="94"/>
      <c r="J2" s="94"/>
      <c r="K2" s="94"/>
      <c r="L2"/>
      <c r="M2"/>
      <c r="N2"/>
      <c r="O2"/>
      <c r="P2"/>
      <c r="Q2"/>
      <c r="R2"/>
      <c r="S2"/>
      <c r="T2"/>
      <c r="U2"/>
      <c r="V2"/>
    </row>
    <row r="3" spans="1:22" s="7" customFormat="1" ht="18" customHeight="1">
      <c r="A3" s="472"/>
      <c r="B3" s="95" t="str">
        <f>'Kandungan (new)'!B80</f>
        <v>Export Value of Refined Petroleum Products by Country of Destination - Annually</v>
      </c>
      <c r="C3" s="93"/>
      <c r="D3" s="94"/>
      <c r="E3" s="94"/>
      <c r="F3" s="94"/>
      <c r="G3" s="94"/>
      <c r="H3" s="94"/>
      <c r="I3" s="94"/>
      <c r="J3" s="94"/>
      <c r="K3" s="94"/>
      <c r="L3"/>
      <c r="M3"/>
      <c r="N3"/>
      <c r="O3"/>
      <c r="P3"/>
      <c r="Q3"/>
      <c r="R3"/>
      <c r="S3"/>
      <c r="T3"/>
      <c r="U3"/>
      <c r="V3"/>
    </row>
    <row r="4" spans="1:22" ht="18" customHeight="1" thickBot="1">
      <c r="B4" s="30"/>
      <c r="C4" s="32"/>
      <c r="D4" s="33"/>
      <c r="E4" s="33"/>
      <c r="F4" s="33"/>
      <c r="G4" s="33"/>
      <c r="H4" s="33"/>
      <c r="I4" s="33"/>
      <c r="J4" s="33"/>
      <c r="K4" s="33"/>
      <c r="L4"/>
      <c r="M4"/>
      <c r="N4"/>
      <c r="O4"/>
      <c r="P4"/>
      <c r="Q4"/>
      <c r="R4"/>
      <c r="S4"/>
      <c r="T4"/>
      <c r="U4"/>
      <c r="V4"/>
    </row>
    <row r="5" spans="1:22" s="250" customFormat="1" ht="18" customHeight="1">
      <c r="A5" s="473" t="s">
        <v>239</v>
      </c>
      <c r="B5" s="473"/>
      <c r="C5" s="381">
        <v>2018</v>
      </c>
      <c r="D5" s="381">
        <v>2019</v>
      </c>
      <c r="E5" s="381">
        <v>2020</v>
      </c>
      <c r="F5" s="381">
        <v>2021</v>
      </c>
      <c r="G5" s="381">
        <v>2022</v>
      </c>
      <c r="H5" s="381">
        <v>2023</v>
      </c>
      <c r="I5" s="381" t="s">
        <v>436</v>
      </c>
      <c r="J5" s="382"/>
      <c r="K5" s="86"/>
      <c r="L5"/>
      <c r="M5"/>
      <c r="N5"/>
      <c r="O5"/>
      <c r="P5"/>
      <c r="Q5"/>
      <c r="R5"/>
      <c r="S5"/>
      <c r="T5"/>
      <c r="U5"/>
      <c r="V5"/>
    </row>
    <row r="6" spans="1:22" s="250" customFormat="1" ht="18" customHeight="1" thickBot="1">
      <c r="A6" s="474"/>
      <c r="B6" s="474"/>
      <c r="C6" s="384"/>
      <c r="D6" s="384"/>
      <c r="E6" s="384"/>
      <c r="F6" s="384"/>
      <c r="G6" s="384"/>
      <c r="H6" s="384"/>
      <c r="I6" s="384"/>
      <c r="J6" s="384"/>
      <c r="K6" s="277"/>
      <c r="L6"/>
      <c r="M6"/>
      <c r="N6"/>
      <c r="O6"/>
      <c r="P6"/>
      <c r="Q6"/>
      <c r="R6"/>
      <c r="S6"/>
      <c r="T6"/>
      <c r="U6"/>
      <c r="V6"/>
    </row>
    <row r="7" spans="1:22" s="12" customFormat="1" ht="18" customHeight="1">
      <c r="A7" s="34" t="s">
        <v>30</v>
      </c>
      <c r="B7" s="34" t="s">
        <v>68</v>
      </c>
      <c r="C7" s="35"/>
      <c r="D7" s="36"/>
      <c r="E7" s="36"/>
      <c r="F7" s="36"/>
      <c r="G7" s="36"/>
      <c r="H7" s="36"/>
      <c r="I7" s="36"/>
      <c r="J7" s="36"/>
      <c r="K7" s="36"/>
      <c r="L7"/>
      <c r="M7"/>
      <c r="N7"/>
      <c r="O7"/>
      <c r="P7"/>
      <c r="Q7"/>
      <c r="R7"/>
      <c r="S7"/>
      <c r="T7"/>
      <c r="U7"/>
      <c r="V7"/>
    </row>
    <row r="8" spans="1:22" ht="22.5" customHeight="1" thickBot="1">
      <c r="A8" s="37"/>
      <c r="B8" s="38" t="s">
        <v>69</v>
      </c>
      <c r="C8" s="40"/>
      <c r="D8" s="41"/>
      <c r="E8" s="41"/>
      <c r="F8" s="41"/>
      <c r="G8" s="41"/>
      <c r="H8" s="41"/>
      <c r="I8" s="41"/>
      <c r="J8" s="41"/>
      <c r="K8" s="45"/>
      <c r="L8"/>
      <c r="M8"/>
      <c r="N8"/>
      <c r="O8"/>
      <c r="P8"/>
      <c r="Q8"/>
      <c r="R8"/>
      <c r="S8"/>
      <c r="T8"/>
      <c r="U8"/>
      <c r="V8"/>
    </row>
    <row r="9" spans="1:22" ht="2.25" customHeight="1">
      <c r="A9" s="31"/>
      <c r="B9" s="42"/>
      <c r="C9" s="44"/>
      <c r="D9" s="45"/>
      <c r="E9" s="45"/>
      <c r="F9" s="45"/>
      <c r="G9" s="45"/>
      <c r="H9" s="45"/>
      <c r="I9" s="45"/>
      <c r="J9" s="45"/>
      <c r="K9" s="45"/>
      <c r="L9"/>
      <c r="M9" s="352">
        <f>'9b-ExpCountry_PP_(Qtr)'!C9+'9b-ExpCountry_PP_(Qtr)'!D9+'9b-ExpCountry_PP_(Qtr)'!E9+'9b-ExpCountry_PP_(Qtr)'!F9</f>
        <v>0</v>
      </c>
      <c r="N9"/>
      <c r="O9"/>
      <c r="P9"/>
      <c r="Q9"/>
      <c r="R9"/>
      <c r="S9"/>
      <c r="T9"/>
      <c r="U9"/>
      <c r="V9"/>
    </row>
    <row r="10" spans="1:22" s="17" customFormat="1" ht="18" customHeight="1">
      <c r="A10" s="221"/>
      <c r="B10" s="87" t="s">
        <v>425</v>
      </c>
      <c r="C10" s="247">
        <v>1.758E-3</v>
      </c>
      <c r="D10" s="247">
        <v>2.2599999999999999E-4</v>
      </c>
      <c r="E10" s="247">
        <v>7.5967999999999994E-2</v>
      </c>
      <c r="F10" s="247">
        <v>2.0019999999999999E-3</v>
      </c>
      <c r="G10" s="247">
        <v>0.34270400000000001</v>
      </c>
      <c r="H10" s="247">
        <v>2.364671</v>
      </c>
      <c r="I10" s="247">
        <v>182.81679499999998</v>
      </c>
      <c r="J10" s="222">
        <v>250.93531999999999</v>
      </c>
      <c r="K10" s="222"/>
      <c r="L10"/>
      <c r="M10" s="352"/>
      <c r="N10" s="352"/>
      <c r="O10" s="352"/>
      <c r="P10" s="352"/>
      <c r="Q10"/>
      <c r="R10"/>
      <c r="S10" s="352"/>
      <c r="T10" s="352"/>
      <c r="U10" s="352"/>
      <c r="V10"/>
    </row>
    <row r="11" spans="1:22" s="17" customFormat="1" ht="18" customHeight="1">
      <c r="A11" s="221"/>
      <c r="B11" s="87" t="s">
        <v>0</v>
      </c>
      <c r="C11" s="247">
        <v>4414.2203900000004</v>
      </c>
      <c r="D11" s="247">
        <v>4599.3492420000002</v>
      </c>
      <c r="E11" s="247">
        <v>3936.0371490000002</v>
      </c>
      <c r="F11" s="247">
        <v>8886.2720680000002</v>
      </c>
      <c r="G11" s="247">
        <v>15065.233661999999</v>
      </c>
      <c r="H11" s="247">
        <v>21520.691523000001</v>
      </c>
      <c r="I11" s="247">
        <v>19921.391288999999</v>
      </c>
      <c r="J11" s="222">
        <v>10977.512962000001</v>
      </c>
      <c r="K11" s="222"/>
      <c r="L11"/>
      <c r="M11" s="352"/>
      <c r="N11" s="352"/>
      <c r="O11" s="352"/>
      <c r="P11" s="352"/>
      <c r="Q11"/>
      <c r="R11"/>
      <c r="S11" s="352"/>
      <c r="T11" s="352"/>
      <c r="U11" s="352"/>
      <c r="V11"/>
    </row>
    <row r="12" spans="1:22" s="14" customFormat="1" ht="18" customHeight="1">
      <c r="A12" s="184"/>
      <c r="B12" s="87" t="s">
        <v>6</v>
      </c>
      <c r="C12" s="247">
        <v>4016.4514869999998</v>
      </c>
      <c r="D12" s="247">
        <v>5261.0929079999996</v>
      </c>
      <c r="E12" s="247">
        <v>1544.6752389999999</v>
      </c>
      <c r="F12" s="247">
        <v>5330.5703800000001</v>
      </c>
      <c r="G12" s="247">
        <v>11390.776072000001</v>
      </c>
      <c r="H12" s="247">
        <v>5226.7413880000004</v>
      </c>
      <c r="I12" s="247">
        <v>5919.8473870000007</v>
      </c>
      <c r="J12" s="185">
        <v>4080.1883339999995</v>
      </c>
      <c r="K12" s="185"/>
      <c r="L12"/>
      <c r="M12" s="352"/>
      <c r="N12" s="352"/>
      <c r="O12" s="352"/>
      <c r="P12" s="352"/>
      <c r="Q12"/>
      <c r="R12"/>
      <c r="S12" s="352"/>
      <c r="T12" s="352"/>
      <c r="U12" s="352"/>
      <c r="V12"/>
    </row>
    <row r="13" spans="1:22" s="17" customFormat="1" ht="18" customHeight="1">
      <c r="A13" s="221"/>
      <c r="B13" s="87" t="s">
        <v>426</v>
      </c>
      <c r="C13" s="247">
        <v>219.06501800000001</v>
      </c>
      <c r="D13" s="247">
        <v>896.19008399999996</v>
      </c>
      <c r="E13" s="247">
        <v>253.11089200000001</v>
      </c>
      <c r="F13" s="247">
        <v>372.13919199999998</v>
      </c>
      <c r="G13" s="247">
        <v>591.90640600000006</v>
      </c>
      <c r="H13" s="247">
        <v>487.677864</v>
      </c>
      <c r="I13" s="247">
        <v>859.42752900000005</v>
      </c>
      <c r="J13" s="223">
        <v>1267.456889</v>
      </c>
      <c r="K13" s="223"/>
      <c r="L13"/>
      <c r="M13" s="352"/>
      <c r="N13" s="352"/>
      <c r="O13" s="352"/>
      <c r="P13" s="352"/>
      <c r="Q13"/>
      <c r="R13"/>
      <c r="S13" s="352"/>
      <c r="T13" s="352"/>
      <c r="U13" s="352"/>
      <c r="V13"/>
    </row>
    <row r="14" spans="1:22" s="14" customFormat="1" ht="18" customHeight="1">
      <c r="A14" s="184"/>
      <c r="B14" s="87" t="s">
        <v>199</v>
      </c>
      <c r="C14" s="247">
        <v>5695.4471519999997</v>
      </c>
      <c r="D14" s="247">
        <v>5084.0079150000001</v>
      </c>
      <c r="E14" s="247">
        <v>6417.1038989999997</v>
      </c>
      <c r="F14" s="247">
        <v>6327.7873950000003</v>
      </c>
      <c r="G14" s="247">
        <v>3335.4982140000002</v>
      </c>
      <c r="H14" s="247">
        <v>3134.1366680000001</v>
      </c>
      <c r="I14" s="247">
        <v>3370.1704449999997</v>
      </c>
      <c r="J14" s="185">
        <v>3274.5881769999996</v>
      </c>
      <c r="K14" s="185"/>
      <c r="L14"/>
      <c r="M14" s="352"/>
      <c r="N14" s="352"/>
      <c r="O14" s="352"/>
      <c r="P14" s="352"/>
      <c r="Q14"/>
      <c r="R14"/>
      <c r="S14" s="352"/>
      <c r="T14" s="352"/>
      <c r="U14" s="352"/>
      <c r="V14"/>
    </row>
    <row r="15" spans="1:22" s="17" customFormat="1" ht="18" customHeight="1">
      <c r="A15" s="221"/>
      <c r="B15" s="87" t="s">
        <v>437</v>
      </c>
      <c r="C15" s="247">
        <v>75.967828999999995</v>
      </c>
      <c r="D15" s="247">
        <v>39.104748999999998</v>
      </c>
      <c r="E15" s="247">
        <v>1.9046670000000001</v>
      </c>
      <c r="F15" s="247">
        <v>147.299679</v>
      </c>
      <c r="G15" s="247">
        <v>553.42923099999996</v>
      </c>
      <c r="H15" s="247">
        <v>617.49110500000006</v>
      </c>
      <c r="I15" s="247">
        <v>228.252533</v>
      </c>
      <c r="J15" s="223">
        <v>398.349288</v>
      </c>
      <c r="K15" s="223"/>
      <c r="L15"/>
      <c r="M15" s="352"/>
      <c r="N15" s="352"/>
      <c r="O15" s="352"/>
      <c r="P15" s="352"/>
      <c r="Q15"/>
      <c r="R15"/>
      <c r="S15" s="352"/>
      <c r="T15" s="352"/>
      <c r="U15" s="352"/>
      <c r="V15"/>
    </row>
    <row r="16" spans="1:22" s="14" customFormat="1" ht="18" customHeight="1">
      <c r="A16" s="184"/>
      <c r="B16" s="87" t="s">
        <v>200</v>
      </c>
      <c r="C16" s="247">
        <v>4887.292974</v>
      </c>
      <c r="D16" s="247">
        <v>4740.0007269999996</v>
      </c>
      <c r="E16" s="247">
        <v>4940.813126</v>
      </c>
      <c r="F16" s="247">
        <v>13259.108324999999</v>
      </c>
      <c r="G16" s="247">
        <v>24786.606047000001</v>
      </c>
      <c r="H16" s="247">
        <v>18939.386270000003</v>
      </c>
      <c r="I16" s="247">
        <v>21929.867868000001</v>
      </c>
      <c r="J16" s="185">
        <v>15434.091163000001</v>
      </c>
      <c r="K16" s="185"/>
      <c r="L16"/>
      <c r="M16" s="352"/>
      <c r="N16" s="352"/>
      <c r="O16" s="352"/>
      <c r="P16" s="352"/>
      <c r="Q16"/>
      <c r="R16"/>
      <c r="S16" s="352"/>
      <c r="T16" s="352"/>
      <c r="U16" s="352"/>
      <c r="V16"/>
    </row>
    <row r="17" spans="1:22" s="17" customFormat="1" ht="18" customHeight="1">
      <c r="A17" s="221"/>
      <c r="B17" s="87" t="s">
        <v>38</v>
      </c>
      <c r="C17" s="247">
        <v>766.23873900000001</v>
      </c>
      <c r="D17" s="247">
        <v>704.85932400000002</v>
      </c>
      <c r="E17" s="247">
        <v>756.39824699999997</v>
      </c>
      <c r="F17" s="247">
        <v>1003.766302</v>
      </c>
      <c r="G17" s="247">
        <v>1947.2965009999998</v>
      </c>
      <c r="H17" s="247">
        <v>532.01738</v>
      </c>
      <c r="I17" s="247">
        <v>425.16689599999995</v>
      </c>
      <c r="J17" s="223">
        <v>402.738542</v>
      </c>
      <c r="K17" s="223"/>
      <c r="L17"/>
      <c r="M17" s="352"/>
      <c r="N17" s="352"/>
      <c r="O17" s="352"/>
      <c r="P17" s="352"/>
      <c r="Q17"/>
      <c r="R17"/>
      <c r="S17" s="352"/>
      <c r="T17" s="352"/>
      <c r="U17" s="352"/>
      <c r="V17"/>
    </row>
    <row r="18" spans="1:22" s="17" customFormat="1" ht="18" customHeight="1">
      <c r="A18" s="221"/>
      <c r="B18" s="87" t="s">
        <v>201</v>
      </c>
      <c r="C18" s="247">
        <v>2493.8321639999999</v>
      </c>
      <c r="D18" s="247">
        <v>725.40955599999995</v>
      </c>
      <c r="E18" s="247">
        <v>1264.5929799999999</v>
      </c>
      <c r="F18" s="247">
        <v>2186.4925159999998</v>
      </c>
      <c r="G18" s="247">
        <v>4036.6956380000001</v>
      </c>
      <c r="H18" s="247">
        <v>7850.0343319999993</v>
      </c>
      <c r="I18" s="247">
        <v>2228.2296540000002</v>
      </c>
      <c r="J18" s="223">
        <v>1508.522334</v>
      </c>
      <c r="K18" s="223"/>
      <c r="L18"/>
      <c r="M18" s="352"/>
      <c r="N18" s="352"/>
      <c r="O18" s="352"/>
      <c r="P18" s="352"/>
      <c r="Q18"/>
      <c r="R18"/>
      <c r="S18" s="352"/>
      <c r="T18" s="352"/>
      <c r="U18" s="352"/>
      <c r="V18"/>
    </row>
    <row r="19" spans="1:22" s="17" customFormat="1" ht="18" customHeight="1">
      <c r="A19" s="221"/>
      <c r="B19" s="87" t="s">
        <v>462</v>
      </c>
      <c r="C19" s="247">
        <v>194.27512300000001</v>
      </c>
      <c r="D19" s="247">
        <v>77.583943000000005</v>
      </c>
      <c r="E19" s="247">
        <v>5.6979300000000004</v>
      </c>
      <c r="F19" s="247">
        <v>30.059999000000001</v>
      </c>
      <c r="G19" s="247">
        <v>597.76195999999993</v>
      </c>
      <c r="H19" s="247">
        <v>1851.8728350000001</v>
      </c>
      <c r="I19" s="247">
        <v>937.69219899999985</v>
      </c>
      <c r="J19" s="223">
        <v>299.34949</v>
      </c>
      <c r="K19" s="223"/>
      <c r="L19"/>
      <c r="M19" s="352"/>
      <c r="N19" s="352"/>
      <c r="O19" s="352"/>
      <c r="P19" s="352"/>
      <c r="Q19"/>
      <c r="R19"/>
      <c r="S19" s="352"/>
      <c r="T19" s="352"/>
      <c r="U19" s="352"/>
      <c r="V19"/>
    </row>
    <row r="20" spans="1:22" s="17" customFormat="1" ht="18" customHeight="1">
      <c r="A20" s="221"/>
      <c r="B20" s="87" t="s">
        <v>205</v>
      </c>
      <c r="C20" s="247">
        <v>560.60269600000004</v>
      </c>
      <c r="D20" s="247">
        <v>169.35290800000001</v>
      </c>
      <c r="E20" s="247">
        <v>403.62746700000002</v>
      </c>
      <c r="F20" s="247">
        <v>942.75454000000002</v>
      </c>
      <c r="G20" s="247">
        <v>2910.57168</v>
      </c>
      <c r="H20" s="247">
        <v>1924.9160869999998</v>
      </c>
      <c r="I20" s="247">
        <v>1903.0495699999999</v>
      </c>
      <c r="J20" s="223">
        <v>1246.7549200000001</v>
      </c>
      <c r="K20" s="223"/>
      <c r="L20"/>
      <c r="M20" s="352"/>
      <c r="N20" s="352"/>
      <c r="O20" s="352"/>
      <c r="P20" s="352"/>
      <c r="Q20"/>
      <c r="R20"/>
      <c r="S20" s="352"/>
      <c r="T20" s="352"/>
      <c r="U20" s="352"/>
      <c r="V20"/>
    </row>
    <row r="21" spans="1:22" s="17" customFormat="1" ht="18" customHeight="1">
      <c r="A21" s="221"/>
      <c r="B21" s="87" t="s">
        <v>438</v>
      </c>
      <c r="C21" s="247">
        <v>15.219271000000001</v>
      </c>
      <c r="D21" s="247">
        <v>1042.4961519999999</v>
      </c>
      <c r="E21" s="247">
        <v>810.03131699999994</v>
      </c>
      <c r="F21" s="247">
        <v>1183.583026</v>
      </c>
      <c r="G21" s="247">
        <v>2553.3780970000003</v>
      </c>
      <c r="H21" s="247">
        <v>1477.2492969999998</v>
      </c>
      <c r="I21" s="247">
        <v>656.54420000000005</v>
      </c>
      <c r="J21" s="223">
        <v>397.01087100000001</v>
      </c>
      <c r="K21" s="223"/>
      <c r="L21"/>
      <c r="M21" s="352"/>
      <c r="N21" s="352"/>
      <c r="O21" s="352"/>
      <c r="P21" s="352"/>
      <c r="Q21"/>
      <c r="R21"/>
      <c r="S21" s="352"/>
      <c r="T21" s="352"/>
      <c r="U21" s="352"/>
      <c r="V21"/>
    </row>
    <row r="22" spans="1:22" s="17" customFormat="1" ht="18" customHeight="1">
      <c r="A22" s="221"/>
      <c r="B22" s="87" t="s">
        <v>3</v>
      </c>
      <c r="C22" s="247">
        <v>49.249727999999998</v>
      </c>
      <c r="D22" s="247">
        <v>122.47805099999999</v>
      </c>
      <c r="E22" s="247">
        <v>71.674139999999994</v>
      </c>
      <c r="F22" s="247">
        <v>88.411807999999994</v>
      </c>
      <c r="G22" s="247">
        <v>2491.4043220000003</v>
      </c>
      <c r="H22" s="247">
        <v>3797.7031980000002</v>
      </c>
      <c r="I22" s="247">
        <v>2242.684757</v>
      </c>
      <c r="J22" s="223">
        <v>1255.7139789999999</v>
      </c>
      <c r="K22" s="223"/>
      <c r="L22"/>
      <c r="M22" s="352"/>
      <c r="N22" s="352"/>
      <c r="O22" s="352"/>
      <c r="P22" s="352"/>
      <c r="Q22"/>
      <c r="R22"/>
      <c r="S22" s="352"/>
      <c r="T22" s="352"/>
      <c r="U22" s="352"/>
      <c r="V22"/>
    </row>
    <row r="23" spans="1:22" s="17" customFormat="1" ht="18" customHeight="1">
      <c r="A23" s="221"/>
      <c r="B23" s="87" t="s">
        <v>4</v>
      </c>
      <c r="C23" s="247">
        <v>495.17858999999999</v>
      </c>
      <c r="D23" s="247">
        <v>543.35860500000001</v>
      </c>
      <c r="E23" s="247">
        <v>95.446359999999999</v>
      </c>
      <c r="F23" s="247">
        <v>189.892899</v>
      </c>
      <c r="G23" s="247">
        <v>513.97076400000003</v>
      </c>
      <c r="H23" s="247">
        <v>644.89382899999998</v>
      </c>
      <c r="I23" s="247">
        <v>335.481405</v>
      </c>
      <c r="J23" s="223">
        <v>479.02945</v>
      </c>
      <c r="K23" s="223"/>
      <c r="L23"/>
      <c r="M23" s="352"/>
      <c r="N23" s="352"/>
      <c r="O23" s="352"/>
      <c r="P23" s="352"/>
      <c r="Q23"/>
      <c r="R23"/>
      <c r="S23" s="352"/>
      <c r="T23" s="352"/>
      <c r="U23" s="352"/>
      <c r="V23"/>
    </row>
    <row r="24" spans="1:22" s="17" customFormat="1" ht="18" customHeight="1">
      <c r="A24" s="221"/>
      <c r="B24" s="87" t="s">
        <v>40</v>
      </c>
      <c r="C24" s="247">
        <v>1404.49081</v>
      </c>
      <c r="D24" s="247">
        <v>1829.277382</v>
      </c>
      <c r="E24" s="247">
        <v>1601.938776</v>
      </c>
      <c r="F24" s="247">
        <v>2509.6201639999999</v>
      </c>
      <c r="G24" s="247">
        <v>3704.7469780000001</v>
      </c>
      <c r="H24" s="247">
        <v>5298.4715839999999</v>
      </c>
      <c r="I24" s="247">
        <v>5823.0557530000005</v>
      </c>
      <c r="J24" s="223">
        <v>2367.1103279999998</v>
      </c>
      <c r="K24" s="223"/>
      <c r="L24"/>
      <c r="M24" s="352"/>
      <c r="N24" s="352"/>
      <c r="O24" s="352"/>
      <c r="P24" s="352"/>
      <c r="Q24"/>
      <c r="R24"/>
      <c r="S24" s="352"/>
      <c r="T24" s="352"/>
      <c r="U24" s="352"/>
      <c r="V24"/>
    </row>
    <row r="25" spans="1:22" s="17" customFormat="1" ht="18" customHeight="1">
      <c r="A25" s="221"/>
      <c r="B25" s="87" t="s">
        <v>202</v>
      </c>
      <c r="C25" s="247">
        <v>19021.713405999999</v>
      </c>
      <c r="D25" s="247">
        <v>16843.659611999999</v>
      </c>
      <c r="E25" s="247">
        <v>18081.597806999998</v>
      </c>
      <c r="F25" s="247">
        <v>19678.879061</v>
      </c>
      <c r="G25" s="247">
        <v>33302.134184000002</v>
      </c>
      <c r="H25" s="247">
        <v>29271.232510999998</v>
      </c>
      <c r="I25" s="247">
        <v>27980.722453000002</v>
      </c>
      <c r="J25" s="223">
        <v>16867.353385999999</v>
      </c>
      <c r="K25" s="223"/>
      <c r="L25"/>
      <c r="M25" s="352"/>
      <c r="N25" s="352"/>
      <c r="O25" s="352"/>
      <c r="P25" s="352"/>
      <c r="Q25"/>
      <c r="R25"/>
      <c r="S25" s="352"/>
      <c r="T25" s="352"/>
      <c r="U25" s="352"/>
      <c r="V25"/>
    </row>
    <row r="26" spans="1:22" s="17" customFormat="1" ht="18" customHeight="1">
      <c r="A26" s="221"/>
      <c r="B26" s="87" t="s">
        <v>423</v>
      </c>
      <c r="C26" s="247">
        <v>831.96773299999995</v>
      </c>
      <c r="D26" s="247">
        <v>1908.897831</v>
      </c>
      <c r="E26" s="247">
        <v>820.05631800000003</v>
      </c>
      <c r="F26" s="247">
        <v>908.65644899999995</v>
      </c>
      <c r="G26" s="247">
        <v>1719.5513699999999</v>
      </c>
      <c r="H26" s="247">
        <v>1675.530906</v>
      </c>
      <c r="I26" s="247">
        <v>1338.3336039999999</v>
      </c>
      <c r="J26" s="223">
        <v>1331.103991</v>
      </c>
      <c r="K26" s="223"/>
      <c r="L26"/>
      <c r="M26" s="352"/>
      <c r="N26" s="352"/>
      <c r="O26" s="352"/>
      <c r="P26" s="352"/>
      <c r="Q26"/>
      <c r="R26"/>
      <c r="S26" s="352"/>
      <c r="T26" s="352"/>
      <c r="U26" s="352"/>
      <c r="V26"/>
    </row>
    <row r="27" spans="1:22" s="14" customFormat="1" ht="18" customHeight="1">
      <c r="A27" s="184"/>
      <c r="B27" s="87" t="s">
        <v>48</v>
      </c>
      <c r="C27" s="247">
        <v>1918.1071469999999</v>
      </c>
      <c r="D27" s="247">
        <v>824.28106700000001</v>
      </c>
      <c r="E27" s="247">
        <v>1058.7893750000001</v>
      </c>
      <c r="F27" s="247">
        <v>1827.9030049999999</v>
      </c>
      <c r="G27" s="247">
        <v>3483.3231889999997</v>
      </c>
      <c r="H27" s="247">
        <v>2189.7963290000002</v>
      </c>
      <c r="I27" s="247">
        <v>1916.1889500000002</v>
      </c>
      <c r="J27" s="185">
        <v>1471.4119560000001</v>
      </c>
      <c r="K27" s="185"/>
      <c r="L27"/>
      <c r="M27" s="352"/>
      <c r="N27" s="352"/>
      <c r="O27" s="352"/>
      <c r="P27" s="352"/>
      <c r="Q27"/>
      <c r="R27"/>
      <c r="S27" s="352"/>
      <c r="T27" s="352"/>
      <c r="U27" s="352"/>
      <c r="V27"/>
    </row>
    <row r="28" spans="1:22" s="17" customFormat="1" ht="18" customHeight="1">
      <c r="A28" s="221"/>
      <c r="B28" s="87" t="s">
        <v>5</v>
      </c>
      <c r="C28" s="247">
        <v>1679.382151</v>
      </c>
      <c r="D28" s="247">
        <v>1705.0413799999999</v>
      </c>
      <c r="E28" s="247">
        <v>699.17454299999997</v>
      </c>
      <c r="F28" s="247">
        <v>586.41966600000001</v>
      </c>
      <c r="G28" s="247">
        <v>1602.6987319999998</v>
      </c>
      <c r="H28" s="247">
        <v>1332.521197</v>
      </c>
      <c r="I28" s="247">
        <v>978.45367099999999</v>
      </c>
      <c r="J28" s="223">
        <v>769.65825399999994</v>
      </c>
      <c r="K28" s="223"/>
      <c r="L28"/>
      <c r="M28" s="352"/>
      <c r="N28" s="352"/>
      <c r="O28" s="352"/>
      <c r="P28" s="352"/>
      <c r="Q28"/>
      <c r="R28"/>
      <c r="S28" s="352"/>
      <c r="T28" s="352"/>
      <c r="U28" s="352"/>
      <c r="V28"/>
    </row>
    <row r="29" spans="1:22" s="17" customFormat="1" ht="18" customHeight="1">
      <c r="A29" s="221"/>
      <c r="B29" s="87" t="s">
        <v>204</v>
      </c>
      <c r="C29" s="247">
        <v>8749.9170240000003</v>
      </c>
      <c r="D29" s="247">
        <v>6102.815278</v>
      </c>
      <c r="E29" s="247">
        <v>3683.6908330000001</v>
      </c>
      <c r="F29" s="247">
        <v>5290.0847180000001</v>
      </c>
      <c r="G29" s="247">
        <v>5754.3252940000002</v>
      </c>
      <c r="H29" s="247">
        <v>7478.4770280000002</v>
      </c>
      <c r="I29" s="247">
        <v>7346.9749909999991</v>
      </c>
      <c r="J29" s="223">
        <v>3143.791757</v>
      </c>
      <c r="K29" s="223"/>
      <c r="L29"/>
      <c r="M29" s="352"/>
      <c r="N29" s="352"/>
      <c r="O29" s="352"/>
      <c r="P29" s="352"/>
      <c r="Q29"/>
      <c r="R29"/>
      <c r="S29" s="352"/>
      <c r="T29" s="352"/>
      <c r="U29" s="352"/>
      <c r="V29"/>
    </row>
    <row r="30" spans="1:22" s="17" customFormat="1" ht="18" customHeight="1">
      <c r="A30" s="221"/>
      <c r="B30" s="87" t="s">
        <v>43</v>
      </c>
      <c r="C30" s="247">
        <v>8160.1051979999975</v>
      </c>
      <c r="D30" s="247">
        <v>8584.1141619999835</v>
      </c>
      <c r="E30" s="247">
        <v>7282.4112629999945</v>
      </c>
      <c r="F30" s="247">
        <v>15410.524579000004</v>
      </c>
      <c r="G30" s="247">
        <v>29494.454801999967</v>
      </c>
      <c r="H30" s="247">
        <v>18617.078516999976</v>
      </c>
      <c r="I30" s="247">
        <v>11052.992102999979</v>
      </c>
      <c r="J30" s="223">
        <v>3543.4222960000079</v>
      </c>
      <c r="K30" s="223"/>
      <c r="L30"/>
      <c r="M30" s="352"/>
      <c r="N30" s="352"/>
      <c r="O30" s="352"/>
      <c r="P30" s="352"/>
      <c r="Q30"/>
      <c r="R30"/>
      <c r="S30" s="352"/>
      <c r="T30" s="352"/>
      <c r="U30" s="352"/>
      <c r="V30"/>
    </row>
    <row r="31" spans="1:22" s="14" customFormat="1" ht="18" customHeight="1">
      <c r="A31" s="386"/>
      <c r="B31" s="386" t="s">
        <v>358</v>
      </c>
      <c r="C31" s="397">
        <v>65648.726387999995</v>
      </c>
      <c r="D31" s="397">
        <v>61803.371101999997</v>
      </c>
      <c r="E31" s="397">
        <v>53728.848295999996</v>
      </c>
      <c r="F31" s="397">
        <v>86160.227773000006</v>
      </c>
      <c r="G31" s="397">
        <v>149836.10584699997</v>
      </c>
      <c r="H31" s="397">
        <v>133870.28451899995</v>
      </c>
      <c r="I31" s="397">
        <v>117577.34405199997</v>
      </c>
      <c r="J31" s="386"/>
      <c r="K31" s="170"/>
      <c r="L31"/>
      <c r="M31" s="352"/>
      <c r="N31" s="352"/>
      <c r="O31" s="352"/>
      <c r="P31" s="352"/>
      <c r="Q31"/>
      <c r="R31"/>
      <c r="S31"/>
      <c r="T31"/>
      <c r="U31"/>
      <c r="V31"/>
    </row>
    <row r="32" spans="1:22" s="1" customFormat="1" ht="9.75" customHeight="1" thickBot="1">
      <c r="A32" s="65"/>
      <c r="B32" s="66"/>
      <c r="C32" s="111"/>
      <c r="D32" s="111"/>
      <c r="E32" s="111"/>
      <c r="F32" s="111"/>
      <c r="G32" s="111"/>
      <c r="H32" s="111"/>
      <c r="I32" s="111"/>
      <c r="J32" s="68"/>
      <c r="K32" s="55"/>
      <c r="L32"/>
      <c r="M32"/>
      <c r="N32"/>
      <c r="O32"/>
      <c r="P32"/>
      <c r="Q32"/>
      <c r="R32"/>
      <c r="S32"/>
      <c r="T32"/>
      <c r="U32"/>
      <c r="V32"/>
    </row>
    <row r="33" spans="1:22" s="12" customFormat="1" ht="18" customHeight="1">
      <c r="A33" s="34" t="s">
        <v>33</v>
      </c>
      <c r="B33" s="34" t="s">
        <v>66</v>
      </c>
      <c r="C33" s="146"/>
      <c r="D33" s="146"/>
      <c r="E33" s="146"/>
      <c r="F33" s="146"/>
      <c r="G33" s="146"/>
      <c r="H33" s="146"/>
      <c r="I33" s="146"/>
      <c r="J33" s="36"/>
      <c r="K33" s="36"/>
      <c r="L33"/>
      <c r="M33"/>
      <c r="N33"/>
      <c r="O33"/>
      <c r="P33"/>
      <c r="Q33"/>
      <c r="R33"/>
      <c r="S33"/>
      <c r="T33"/>
      <c r="U33"/>
      <c r="V33"/>
    </row>
    <row r="34" spans="1:22" ht="22.5" customHeight="1" thickBot="1">
      <c r="A34" s="39"/>
      <c r="B34" s="38" t="s">
        <v>67</v>
      </c>
      <c r="C34" s="116"/>
      <c r="D34" s="116"/>
      <c r="E34" s="116"/>
      <c r="F34" s="116"/>
      <c r="G34" s="116"/>
      <c r="H34" s="116"/>
      <c r="I34" s="116"/>
      <c r="J34" s="41"/>
      <c r="K34" s="45"/>
      <c r="L34"/>
      <c r="M34"/>
      <c r="N34"/>
      <c r="O34"/>
      <c r="P34"/>
      <c r="Q34"/>
      <c r="R34"/>
      <c r="S34"/>
      <c r="T34"/>
      <c r="U34"/>
      <c r="V34"/>
    </row>
    <row r="35" spans="1:22" ht="2.25" customHeight="1">
      <c r="A35" s="43"/>
      <c r="B35" s="42"/>
      <c r="C35" s="115"/>
      <c r="D35" s="115"/>
      <c r="E35" s="115"/>
      <c r="F35" s="115"/>
      <c r="G35" s="115"/>
      <c r="H35" s="115"/>
      <c r="I35" s="115"/>
      <c r="J35" s="45"/>
      <c r="K35" s="45"/>
    </row>
    <row r="36" spans="1:22" s="17" customFormat="1" ht="18" customHeight="1">
      <c r="A36" s="221"/>
      <c r="B36" s="87" t="str">
        <f t="shared" ref="B36:B54" si="0">B10</f>
        <v>Angola</v>
      </c>
      <c r="C36" s="248">
        <v>2.6778889655981915E-6</v>
      </c>
      <c r="D36" s="248">
        <v>3.6567584578357487E-7</v>
      </c>
      <c r="E36" s="248">
        <v>1.4139145432911813E-4</v>
      </c>
      <c r="F36" s="248">
        <v>2.3235778870902264E-6</v>
      </c>
      <c r="G36" s="248">
        <v>2.2871923830557935E-4</v>
      </c>
      <c r="H36" s="248">
        <v>1.7663897619223979E-3</v>
      </c>
      <c r="I36" s="248">
        <v>0.15548641319806228</v>
      </c>
      <c r="J36" s="174"/>
      <c r="K36" s="174"/>
    </row>
    <row r="37" spans="1:22" s="17" customFormat="1" ht="18" customHeight="1">
      <c r="A37" s="221"/>
      <c r="B37" s="87" t="str">
        <f t="shared" si="0"/>
        <v>Australia</v>
      </c>
      <c r="C37" s="248">
        <v>6.7240000421499122</v>
      </c>
      <c r="D37" s="248">
        <v>7.4419067439043989</v>
      </c>
      <c r="E37" s="248">
        <v>7.3257426388814482</v>
      </c>
      <c r="F37" s="248">
        <v>10.313658978957212</v>
      </c>
      <c r="G37" s="248">
        <v>10.054474905656816</v>
      </c>
      <c r="H37" s="248">
        <v>16.075779326476006</v>
      </c>
      <c r="I37" s="248">
        <v>16.943222735316702</v>
      </c>
      <c r="J37" s="174"/>
      <c r="K37" s="174"/>
    </row>
    <row r="38" spans="1:22" s="14" customFormat="1" ht="18" customHeight="1">
      <c r="A38" s="184"/>
      <c r="B38" s="87" t="str">
        <f t="shared" si="0"/>
        <v>Bangladesh</v>
      </c>
      <c r="C38" s="248">
        <v>6.1180950613752829</v>
      </c>
      <c r="D38" s="248">
        <v>8.5126309684905639</v>
      </c>
      <c r="E38" s="248">
        <v>2.8749457470038453</v>
      </c>
      <c r="F38" s="248">
        <v>6.1868109193537189</v>
      </c>
      <c r="G38" s="248">
        <v>7.6021570419290683</v>
      </c>
      <c r="H38" s="248">
        <v>3.9043327701736374</v>
      </c>
      <c r="I38" s="248">
        <v>5.0348538102560623</v>
      </c>
      <c r="J38" s="202"/>
      <c r="K38" s="202"/>
      <c r="M38" s="17"/>
      <c r="N38" s="17"/>
      <c r="O38" s="17"/>
      <c r="P38" s="17"/>
      <c r="Q38" s="17"/>
      <c r="R38" s="17"/>
      <c r="S38" s="17"/>
    </row>
    <row r="39" spans="1:22" s="14" customFormat="1" ht="18" customHeight="1">
      <c r="A39" s="184"/>
      <c r="B39" s="87" t="str">
        <f t="shared" si="0"/>
        <v>Cambodia</v>
      </c>
      <c r="C39" s="248">
        <v>0.33369271584230331</v>
      </c>
      <c r="D39" s="248">
        <v>1.4500666679183762</v>
      </c>
      <c r="E39" s="248">
        <v>0.47108936823952652</v>
      </c>
      <c r="F39" s="248">
        <v>0.43191528344197005</v>
      </c>
      <c r="G39" s="248">
        <v>0.39503589782585852</v>
      </c>
      <c r="H39" s="248">
        <v>0.36429134796586227</v>
      </c>
      <c r="I39" s="248">
        <v>0.73094654070422616</v>
      </c>
      <c r="J39" s="202"/>
      <c r="K39" s="202"/>
      <c r="M39" s="17"/>
      <c r="N39" s="17"/>
      <c r="O39" s="17"/>
      <c r="P39" s="17"/>
      <c r="Q39" s="17"/>
      <c r="R39" s="17"/>
      <c r="S39" s="17"/>
    </row>
    <row r="40" spans="1:22" s="17" customFormat="1" ht="18" customHeight="1">
      <c r="A40" s="221"/>
      <c r="B40" s="87" t="str">
        <f t="shared" si="0"/>
        <v>China</v>
      </c>
      <c r="C40" s="248">
        <v>8.6756399786623692</v>
      </c>
      <c r="D40" s="248">
        <v>8.2261013021593552</v>
      </c>
      <c r="E40" s="248">
        <v>11.943497957833092</v>
      </c>
      <c r="F40" s="248">
        <v>7.3442092233917426</v>
      </c>
      <c r="G40" s="248">
        <v>2.2260977720589792</v>
      </c>
      <c r="H40" s="248">
        <v>2.3411742787139431</v>
      </c>
      <c r="I40" s="248">
        <v>2.866343403291626</v>
      </c>
      <c r="J40" s="174"/>
      <c r="K40" s="174"/>
    </row>
    <row r="41" spans="1:22" s="14" customFormat="1" ht="18" customHeight="1">
      <c r="A41" s="184"/>
      <c r="B41" s="87" t="str">
        <f t="shared" si="0"/>
        <v>Fiji</v>
      </c>
      <c r="C41" s="248">
        <v>0.11571866383364635</v>
      </c>
      <c r="D41" s="248">
        <v>6.327284143685577E-2</v>
      </c>
      <c r="E41" s="248">
        <v>3.5449615251510959E-3</v>
      </c>
      <c r="F41" s="248">
        <v>0.17096017827167265</v>
      </c>
      <c r="G41" s="248">
        <v>0.36935638968428303</v>
      </c>
      <c r="H41" s="248">
        <v>0.46126076987037462</v>
      </c>
      <c r="I41" s="248">
        <v>0.19412968955911492</v>
      </c>
      <c r="J41" s="202"/>
      <c r="K41" s="202"/>
      <c r="M41" s="17"/>
      <c r="N41" s="17"/>
      <c r="O41" s="17"/>
      <c r="P41" s="17"/>
      <c r="Q41" s="17"/>
      <c r="R41" s="17"/>
      <c r="S41" s="17"/>
    </row>
    <row r="42" spans="1:22" s="14" customFormat="1" ht="18" customHeight="1">
      <c r="A42" s="184"/>
      <c r="B42" s="87" t="str">
        <f t="shared" si="0"/>
        <v>Indonesia</v>
      </c>
      <c r="C42" s="248">
        <v>7.4446120174744985</v>
      </c>
      <c r="D42" s="248">
        <v>7.6694857294711722</v>
      </c>
      <c r="E42" s="248">
        <v>9.1958292103719508</v>
      </c>
      <c r="F42" s="248">
        <v>15.38889655669527</v>
      </c>
      <c r="G42" s="248">
        <v>16.542478801678147</v>
      </c>
      <c r="H42" s="248">
        <v>14.14756556173</v>
      </c>
      <c r="I42" s="248">
        <v>18.651440075310134</v>
      </c>
      <c r="J42" s="202"/>
      <c r="K42" s="202"/>
      <c r="M42" s="17"/>
      <c r="N42" s="17"/>
      <c r="O42" s="17"/>
      <c r="P42" s="17"/>
      <c r="Q42" s="17"/>
      <c r="R42" s="17"/>
      <c r="S42" s="17"/>
    </row>
    <row r="43" spans="1:22" s="14" customFormat="1" ht="18" customHeight="1">
      <c r="A43" s="184"/>
      <c r="B43" s="87" t="str">
        <f t="shared" si="0"/>
        <v>Japan</v>
      </c>
      <c r="C43" s="248">
        <v>1.1671798999897456</v>
      </c>
      <c r="D43" s="248">
        <v>1.140486856027163</v>
      </c>
      <c r="E43" s="248">
        <v>1.4078065526975241</v>
      </c>
      <c r="F43" s="248">
        <v>1.1649995919747902</v>
      </c>
      <c r="G43" s="248">
        <v>1.2996176655768239</v>
      </c>
      <c r="H43" s="248">
        <v>0.39741260124422295</v>
      </c>
      <c r="I43" s="248">
        <v>0.36160614056051893</v>
      </c>
      <c r="J43" s="202"/>
      <c r="K43" s="202"/>
      <c r="M43" s="17"/>
      <c r="N43" s="17"/>
      <c r="O43" s="17"/>
      <c r="P43" s="17"/>
      <c r="Q43" s="17"/>
      <c r="R43" s="17"/>
      <c r="S43" s="17"/>
    </row>
    <row r="44" spans="1:22" s="14" customFormat="1" ht="18" customHeight="1">
      <c r="A44" s="184"/>
      <c r="B44" s="87" t="str">
        <f t="shared" si="0"/>
        <v>Korea, Republic Of</v>
      </c>
      <c r="C44" s="248">
        <v>3.7987517827243793</v>
      </c>
      <c r="D44" s="248">
        <v>1.1737378448220686</v>
      </c>
      <c r="E44" s="248">
        <v>2.3536573369918043</v>
      </c>
      <c r="F44" s="248">
        <v>2.5377051251078284</v>
      </c>
      <c r="G44" s="248">
        <v>2.6940740452250771</v>
      </c>
      <c r="H44" s="248">
        <v>5.8639109942922838</v>
      </c>
      <c r="I44" s="248">
        <v>1.8951182066287697</v>
      </c>
      <c r="J44" s="202"/>
      <c r="K44" s="202"/>
      <c r="M44" s="17"/>
      <c r="N44" s="17"/>
      <c r="O44" s="17"/>
      <c r="P44" s="17"/>
      <c r="Q44" s="17"/>
      <c r="R44" s="17"/>
      <c r="S44" s="17"/>
    </row>
    <row r="45" spans="1:22" s="14" customFormat="1" ht="18" customHeight="1">
      <c r="A45" s="184"/>
      <c r="B45" s="87" t="str">
        <f t="shared" si="0"/>
        <v>Mexico</v>
      </c>
      <c r="C45" s="248">
        <v>0.29593129020018849</v>
      </c>
      <c r="D45" s="248">
        <v>0.1255335131670339</v>
      </c>
      <c r="E45" s="248">
        <v>1.0604973269870369E-2</v>
      </c>
      <c r="F45" s="248">
        <v>3.4888485995181982E-2</v>
      </c>
      <c r="G45" s="248">
        <v>0.39894387045161472</v>
      </c>
      <c r="H45" s="248">
        <v>1.3833337559965875</v>
      </c>
      <c r="I45" s="248">
        <v>0.79751095464896238</v>
      </c>
      <c r="J45" s="202"/>
      <c r="K45" s="202"/>
      <c r="M45" s="17"/>
      <c r="N45" s="17"/>
      <c r="O45" s="17"/>
      <c r="P45" s="17"/>
      <c r="Q45" s="17"/>
      <c r="R45" s="17"/>
      <c r="S45" s="17"/>
    </row>
    <row r="46" spans="1:22" s="14" customFormat="1" ht="18" customHeight="1">
      <c r="A46" s="184"/>
      <c r="B46" s="87" t="str">
        <f t="shared" si="0"/>
        <v>Myanmar</v>
      </c>
      <c r="C46" s="248">
        <v>0.85394298845449224</v>
      </c>
      <c r="D46" s="248">
        <v>0.2740188843752564</v>
      </c>
      <c r="E46" s="248">
        <v>0.75123044658682792</v>
      </c>
      <c r="F46" s="248">
        <v>1.0941876134355237</v>
      </c>
      <c r="G46" s="248">
        <v>1.9425035531636352</v>
      </c>
      <c r="H46" s="248">
        <v>1.4378964636672602</v>
      </c>
      <c r="I46" s="248">
        <v>1.618551248409178</v>
      </c>
      <c r="J46" s="202"/>
      <c r="K46" s="202"/>
      <c r="M46" s="17"/>
      <c r="N46" s="17"/>
      <c r="O46" s="17"/>
      <c r="P46" s="17"/>
      <c r="Q46" s="17"/>
      <c r="R46" s="17"/>
      <c r="S46" s="17"/>
    </row>
    <row r="47" spans="1:22" s="14" customFormat="1" ht="18" customHeight="1">
      <c r="A47" s="184"/>
      <c r="B47" s="87" t="str">
        <f t="shared" si="0"/>
        <v>Netherlands</v>
      </c>
      <c r="C47" s="248">
        <v>2.3182888438764822E-2</v>
      </c>
      <c r="D47" s="248">
        <v>1.6867949650828415</v>
      </c>
      <c r="E47" s="248">
        <v>1.5076282903691145</v>
      </c>
      <c r="F47" s="248">
        <v>1.3736999734010671</v>
      </c>
      <c r="G47" s="248">
        <v>1.7041140268336226</v>
      </c>
      <c r="H47" s="248">
        <v>1.1034930584541611</v>
      </c>
      <c r="I47" s="248">
        <v>0.55839346031633075</v>
      </c>
      <c r="J47" s="202"/>
      <c r="K47" s="202"/>
      <c r="M47" s="17"/>
      <c r="N47" s="17"/>
      <c r="O47" s="17"/>
      <c r="P47" s="17"/>
      <c r="Q47" s="17"/>
      <c r="R47" s="17"/>
      <c r="S47" s="17"/>
    </row>
    <row r="48" spans="1:22" s="14" customFormat="1" ht="18" customHeight="1">
      <c r="A48" s="184"/>
      <c r="B48" s="87" t="str">
        <f t="shared" si="0"/>
        <v>New Zealand</v>
      </c>
      <c r="C48" s="248">
        <v>7.5020081439085479E-2</v>
      </c>
      <c r="D48" s="248">
        <v>0.1981737384484461</v>
      </c>
      <c r="E48" s="248">
        <v>0.13339973268203478</v>
      </c>
      <c r="F48" s="248">
        <v>0.10261324776546792</v>
      </c>
      <c r="G48" s="248">
        <v>1.6627529846137441</v>
      </c>
      <c r="H48" s="248">
        <v>2.8368530115889903</v>
      </c>
      <c r="I48" s="248">
        <v>1.9074123293754162</v>
      </c>
      <c r="J48" s="202"/>
      <c r="K48" s="202"/>
      <c r="M48" s="17"/>
      <c r="N48" s="17"/>
      <c r="O48" s="17"/>
      <c r="P48" s="17"/>
      <c r="Q48" s="17"/>
      <c r="R48" s="17"/>
      <c r="S48" s="17"/>
    </row>
    <row r="49" spans="1:19" s="14" customFormat="1" ht="18" customHeight="1">
      <c r="A49" s="184"/>
      <c r="B49" s="87" t="str">
        <f t="shared" si="0"/>
        <v>Papua New Guinea</v>
      </c>
      <c r="C49" s="248">
        <v>0.75428514343655906</v>
      </c>
      <c r="D49" s="248">
        <v>0.8791730860493735</v>
      </c>
      <c r="E49" s="248">
        <v>0.17764452994445776</v>
      </c>
      <c r="F49" s="248">
        <v>0.22039507544048842</v>
      </c>
      <c r="G49" s="248">
        <v>0.34302197130298073</v>
      </c>
      <c r="H49" s="248">
        <v>0.48173037901362753</v>
      </c>
      <c r="I49" s="248">
        <v>0.2853282728104739</v>
      </c>
      <c r="J49" s="202"/>
      <c r="K49" s="202"/>
      <c r="M49" s="17"/>
      <c r="N49" s="17"/>
      <c r="O49" s="17"/>
      <c r="P49" s="17"/>
      <c r="Q49" s="17"/>
      <c r="R49" s="17"/>
      <c r="S49" s="17"/>
    </row>
    <row r="50" spans="1:19" s="14" customFormat="1" ht="18" customHeight="1">
      <c r="A50" s="184"/>
      <c r="B50" s="87" t="str">
        <f t="shared" si="0"/>
        <v>Philippines</v>
      </c>
      <c r="C50" s="248">
        <v>2.1394029820153961</v>
      </c>
      <c r="D50" s="248">
        <v>2.9598343090071397</v>
      </c>
      <c r="E50" s="248">
        <v>2.9815245009062683</v>
      </c>
      <c r="F50" s="248">
        <v>2.9127362228102633</v>
      </c>
      <c r="G50" s="248">
        <v>2.4725328765437724</v>
      </c>
      <c r="H50" s="248">
        <v>3.9579146358264428</v>
      </c>
      <c r="I50" s="248">
        <v>4.9525321395461059</v>
      </c>
      <c r="J50" s="202"/>
      <c r="K50" s="202"/>
      <c r="M50" s="17"/>
      <c r="N50" s="17"/>
      <c r="O50" s="17"/>
      <c r="P50" s="17"/>
      <c r="Q50" s="17"/>
      <c r="R50" s="17"/>
      <c r="S50" s="17"/>
    </row>
    <row r="51" spans="1:19" s="14" customFormat="1" ht="18" customHeight="1">
      <c r="A51" s="184"/>
      <c r="B51" s="87" t="str">
        <f t="shared" si="0"/>
        <v>Singapore</v>
      </c>
      <c r="C51" s="248">
        <v>28.974992284811485</v>
      </c>
      <c r="D51" s="248">
        <v>27.253625994286462</v>
      </c>
      <c r="E51" s="248">
        <v>33.653425264926327</v>
      </c>
      <c r="F51" s="248">
        <v>22.839864250181058</v>
      </c>
      <c r="G51" s="248">
        <v>22.225707212389342</v>
      </c>
      <c r="H51" s="248">
        <v>21.865369612212625</v>
      </c>
      <c r="I51" s="248">
        <v>23.797716029905555</v>
      </c>
      <c r="J51" s="202"/>
      <c r="K51" s="202"/>
      <c r="M51" s="17"/>
      <c r="N51" s="17"/>
      <c r="O51" s="17"/>
      <c r="P51" s="17"/>
      <c r="Q51" s="17"/>
      <c r="R51" s="17"/>
      <c r="S51" s="17"/>
    </row>
    <row r="52" spans="1:19" s="14" customFormat="1" ht="18" customHeight="1">
      <c r="A52" s="184"/>
      <c r="B52" s="87" t="str">
        <f t="shared" si="0"/>
        <v>Sri Lanka</v>
      </c>
      <c r="C52" s="248">
        <v>1.2673021683358603</v>
      </c>
      <c r="D52" s="248">
        <v>3.0886629595812241</v>
      </c>
      <c r="E52" s="248">
        <v>1.526286797517399</v>
      </c>
      <c r="F52" s="248">
        <v>1.0546124035256383</v>
      </c>
      <c r="G52" s="248">
        <v>1.1476215030280226</v>
      </c>
      <c r="H52" s="248">
        <v>1.2516077873594085</v>
      </c>
      <c r="I52" s="248">
        <v>1.1382580673093841</v>
      </c>
      <c r="J52" s="202"/>
      <c r="K52" s="202"/>
      <c r="M52" s="17"/>
      <c r="N52" s="17"/>
      <c r="O52" s="17"/>
      <c r="P52" s="17"/>
      <c r="Q52" s="17"/>
      <c r="R52" s="17"/>
      <c r="S52" s="17"/>
    </row>
    <row r="53" spans="1:19" s="17" customFormat="1" ht="18" customHeight="1">
      <c r="A53" s="221"/>
      <c r="B53" s="87" t="str">
        <f t="shared" si="0"/>
        <v>Taiwan, Province Of China</v>
      </c>
      <c r="C53" s="248">
        <v>2.9217735857715175</v>
      </c>
      <c r="D53" s="248">
        <v>1.3337153820292591</v>
      </c>
      <c r="E53" s="248">
        <v>1.9706161746981365</v>
      </c>
      <c r="F53" s="248">
        <v>2.1215159850967908</v>
      </c>
      <c r="G53" s="248">
        <v>2.3247555516137588</v>
      </c>
      <c r="H53" s="248">
        <v>1.6357598229271013</v>
      </c>
      <c r="I53" s="248">
        <v>1.6297263434973859</v>
      </c>
      <c r="J53" s="174"/>
      <c r="K53" s="174"/>
    </row>
    <row r="54" spans="1:19" s="14" customFormat="1" ht="18" customHeight="1">
      <c r="A54" s="184"/>
      <c r="B54" s="87" t="str">
        <f t="shared" si="0"/>
        <v>Thailand</v>
      </c>
      <c r="C54" s="248">
        <v>2.5581336354866075</v>
      </c>
      <c r="D54" s="248">
        <v>2.7588161448119188</v>
      </c>
      <c r="E54" s="248">
        <v>1.3013019358765077</v>
      </c>
      <c r="F54" s="248">
        <v>0.68061526896725089</v>
      </c>
      <c r="G54" s="248">
        <v>1.0696345336394026</v>
      </c>
      <c r="H54" s="248">
        <v>0.99538235971320266</v>
      </c>
      <c r="I54" s="248">
        <v>0.8321787491366256</v>
      </c>
      <c r="J54" s="202"/>
      <c r="K54" s="202"/>
      <c r="M54" s="17"/>
      <c r="N54" s="17"/>
      <c r="O54" s="17"/>
      <c r="P54" s="17"/>
      <c r="Q54" s="17"/>
      <c r="R54" s="17"/>
      <c r="S54" s="17"/>
    </row>
    <row r="55" spans="1:19" s="14" customFormat="1" ht="18" customHeight="1">
      <c r="A55" s="184"/>
      <c r="B55" s="87" t="str">
        <f t="shared" ref="B55:B56" si="1">B29</f>
        <v>Viet Nam</v>
      </c>
      <c r="C55" s="248">
        <v>13.328388082178252</v>
      </c>
      <c r="D55" s="248">
        <v>9.8745669842635948</v>
      </c>
      <c r="E55" s="248">
        <v>6.8560762976083431</v>
      </c>
      <c r="F55" s="248">
        <v>6.1398221136756925</v>
      </c>
      <c r="G55" s="248">
        <v>3.8404130042433384</v>
      </c>
      <c r="H55" s="248">
        <v>5.5863607482948128</v>
      </c>
      <c r="I55" s="248">
        <v>6.248631528664836</v>
      </c>
      <c r="J55" s="202"/>
      <c r="K55" s="202"/>
      <c r="M55" s="17"/>
      <c r="N55" s="17"/>
      <c r="O55" s="17"/>
      <c r="P55" s="17"/>
      <c r="Q55" s="17"/>
      <c r="R55" s="17"/>
      <c r="S55" s="17"/>
    </row>
    <row r="56" spans="1:19" s="14" customFormat="1" ht="18" customHeight="1">
      <c r="A56" s="184"/>
      <c r="B56" s="87" t="str">
        <f t="shared" si="1"/>
        <v>Other countries</v>
      </c>
      <c r="C56" s="248">
        <v>12.429952029490693</v>
      </c>
      <c r="D56" s="248">
        <v>13.889394718991625</v>
      </c>
      <c r="E56" s="248">
        <v>13.55400589061604</v>
      </c>
      <c r="F56" s="248">
        <v>17.885891178933484</v>
      </c>
      <c r="G56" s="248">
        <v>19.684477673303405</v>
      </c>
      <c r="H56" s="248">
        <v>13.90680432471755</v>
      </c>
      <c r="I56" s="248">
        <v>9.400613861554536</v>
      </c>
      <c r="J56" s="202"/>
      <c r="K56" s="202"/>
      <c r="M56" s="17"/>
      <c r="N56" s="17"/>
      <c r="O56" s="17"/>
      <c r="P56" s="17"/>
      <c r="Q56" s="17"/>
      <c r="R56" s="17"/>
      <c r="S56" s="17"/>
    </row>
    <row r="57" spans="1:19" s="14" customFormat="1" ht="18" customHeight="1">
      <c r="A57" s="386"/>
      <c r="B57" s="386" t="s">
        <v>114</v>
      </c>
      <c r="C57" s="398">
        <v>100</v>
      </c>
      <c r="D57" s="398">
        <v>100</v>
      </c>
      <c r="E57" s="398">
        <v>100</v>
      </c>
      <c r="F57" s="398">
        <v>100</v>
      </c>
      <c r="G57" s="398">
        <v>100</v>
      </c>
      <c r="H57" s="398">
        <v>100</v>
      </c>
      <c r="I57" s="398">
        <v>100</v>
      </c>
      <c r="J57" s="386"/>
      <c r="K57" s="170"/>
    </row>
    <row r="58" spans="1:19" ht="9" customHeight="1" thickBot="1">
      <c r="A58" s="37"/>
      <c r="B58" s="66"/>
      <c r="C58" s="83"/>
      <c r="D58" s="82"/>
      <c r="E58" s="83"/>
      <c r="F58" s="83"/>
      <c r="G58" s="83"/>
      <c r="H58" s="83"/>
      <c r="I58" s="83"/>
      <c r="J58" s="83"/>
      <c r="K58" s="85"/>
      <c r="L58" s="3"/>
    </row>
    <row r="59" spans="1:19" ht="9" customHeight="1">
      <c r="A59" s="31"/>
      <c r="B59" s="78"/>
      <c r="C59" s="84"/>
      <c r="D59" s="85"/>
      <c r="E59" s="85"/>
      <c r="F59" s="85"/>
      <c r="G59" s="85"/>
      <c r="H59" s="85"/>
      <c r="I59" s="85"/>
      <c r="J59" s="85"/>
      <c r="K59" s="85"/>
    </row>
    <row r="60" spans="1:19" s="7" customFormat="1" ht="18" customHeight="1">
      <c r="A60" s="15" t="s">
        <v>356</v>
      </c>
      <c r="B60" s="86"/>
      <c r="C60" s="88"/>
      <c r="D60" s="89"/>
      <c r="E60" s="89"/>
      <c r="F60" s="89"/>
      <c r="G60" s="89"/>
      <c r="H60" s="89"/>
      <c r="I60" s="89"/>
      <c r="J60" s="89"/>
      <c r="K60" s="89"/>
    </row>
    <row r="61" spans="1:19" s="7" customFormat="1" ht="24" customHeight="1">
      <c r="A61" s="42" t="s">
        <v>435</v>
      </c>
      <c r="B61" s="86"/>
      <c r="C61" s="88"/>
      <c r="D61" s="89"/>
      <c r="E61" s="89"/>
      <c r="F61" s="89"/>
      <c r="G61" s="89"/>
      <c r="H61" s="89"/>
      <c r="I61" s="89"/>
      <c r="J61" s="89"/>
      <c r="K61" s="89"/>
    </row>
    <row r="62" spans="1:19" s="7" customFormat="1" ht="18" customHeight="1">
      <c r="A62" s="34" t="s">
        <v>126</v>
      </c>
      <c r="B62" s="86"/>
      <c r="C62" s="88"/>
      <c r="D62" s="89"/>
      <c r="E62" s="89"/>
      <c r="F62" s="89"/>
      <c r="G62" s="89"/>
      <c r="H62" s="89"/>
      <c r="I62" s="89"/>
      <c r="J62" s="89"/>
      <c r="K62" s="89"/>
    </row>
    <row r="63" spans="1:19" s="7" customFormat="1" ht="18" customHeight="1">
      <c r="A63" s="43" t="s">
        <v>375</v>
      </c>
      <c r="B63" s="30"/>
      <c r="C63" s="88"/>
      <c r="D63" s="89"/>
      <c r="E63" s="89"/>
      <c r="F63" s="89"/>
      <c r="G63" s="89"/>
      <c r="H63" s="89"/>
      <c r="I63" s="89"/>
      <c r="J63" s="89"/>
      <c r="K63" s="89"/>
    </row>
    <row r="64" spans="1:19" s="7" customFormat="1" ht="18" customHeight="1">
      <c r="A64" s="87"/>
      <c r="B64" s="78"/>
      <c r="C64" s="88"/>
      <c r="D64" s="89"/>
      <c r="E64" s="89"/>
      <c r="F64" s="89"/>
      <c r="G64" s="89"/>
      <c r="H64" s="89"/>
      <c r="I64" s="89"/>
      <c r="J64" s="89"/>
      <c r="K64" s="89"/>
    </row>
    <row r="65" spans="1:11" s="7" customFormat="1" ht="18" customHeight="1">
      <c r="A65" s="42"/>
      <c r="B65" s="86"/>
      <c r="C65" s="88"/>
      <c r="D65" s="89"/>
      <c r="E65" s="89"/>
      <c r="F65" s="89"/>
      <c r="G65" s="89"/>
      <c r="H65" s="89"/>
      <c r="I65" s="89"/>
      <c r="J65" s="89"/>
      <c r="K65" s="89"/>
    </row>
    <row r="66" spans="1:11" s="7"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10:B29">
    <cfRule type="duplicateValues" dxfId="16"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S90"/>
  <sheetViews>
    <sheetView view="pageBreakPreview" zoomScale="80" zoomScaleNormal="100" zoomScaleSheetLayoutView="80" workbookViewId="0">
      <pane ySplit="6" topLeftCell="A7" activePane="bottomLeft" state="frozen"/>
      <selection activeCell="C95" sqref="C95"/>
      <selection pane="bottomLeft" activeCell="W22" sqref="W22"/>
    </sheetView>
  </sheetViews>
  <sheetFormatPr defaultColWidth="9.140625" defaultRowHeight="15" customHeight="1"/>
  <cols>
    <col min="1" max="1" width="5.28515625" style="4" customWidth="1"/>
    <col min="2" max="2" width="23.85546875" style="5" customWidth="1"/>
    <col min="3" max="17" width="8.140625" style="3" customWidth="1"/>
    <col min="18" max="18" width="0.85546875" style="3" customWidth="1"/>
    <col min="19" max="24" width="13.5703125" style="2" bestFit="1" customWidth="1"/>
    <col min="25" max="29" width="9.140625" style="2"/>
    <col min="30" max="32" width="13.5703125" style="2" bestFit="1" customWidth="1"/>
    <col min="33" max="36" width="15.28515625" style="2" bestFit="1" customWidth="1"/>
    <col min="37" max="39" width="13.5703125" style="2" bestFit="1" customWidth="1"/>
    <col min="40" max="40" width="15.28515625" style="2" bestFit="1" customWidth="1"/>
    <col min="41" max="41" width="13.5703125" style="2" bestFit="1" customWidth="1"/>
    <col min="42" max="50" width="15.28515625" style="2" bestFit="1" customWidth="1"/>
    <col min="51" max="16384" width="9.140625" style="2"/>
  </cols>
  <sheetData>
    <row r="1" spans="1:71" ht="18" customHeight="1">
      <c r="A1" s="29"/>
      <c r="B1" s="30"/>
      <c r="C1" s="85"/>
      <c r="D1" s="85"/>
      <c r="E1" s="85"/>
      <c r="F1" s="85"/>
      <c r="G1" s="85"/>
      <c r="H1" s="85"/>
      <c r="I1" s="85"/>
      <c r="J1" s="85"/>
      <c r="K1" s="85"/>
      <c r="L1" s="85"/>
      <c r="M1" s="85"/>
      <c r="N1" s="85"/>
      <c r="O1" s="85"/>
      <c r="P1" s="85"/>
      <c r="Q1" s="85"/>
      <c r="R1" s="85"/>
    </row>
    <row r="2" spans="1:71" s="7" customFormat="1" ht="18" customHeight="1">
      <c r="A2" s="472" t="str">
        <f>'Kandungan (new)'!A82</f>
        <v>9b</v>
      </c>
      <c r="B2" s="117" t="str">
        <f>'Kandungan (new)'!B82</f>
        <v>Nilai Eksport Keluaran Petroleum Bertapis mengikut Negara Destinasi - Suku Tahunan</v>
      </c>
      <c r="C2" s="94"/>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row>
    <row r="3" spans="1:71" s="7" customFormat="1" ht="18" customHeight="1">
      <c r="A3" s="472"/>
      <c r="B3" s="95" t="str">
        <f>'Kandungan (new)'!B83</f>
        <v>Export Value of Refined Petroleum Products by Country of Destination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row>
    <row r="4" spans="1:71" ht="18" customHeight="1" thickBot="1">
      <c r="B4" s="30"/>
      <c r="C4" s="33"/>
      <c r="D4" s="33"/>
      <c r="E4" s="33"/>
      <c r="F4" s="33"/>
      <c r="G4" s="33"/>
      <c r="H4" s="33"/>
      <c r="I4" s="33"/>
      <c r="J4" s="33"/>
      <c r="K4" s="33"/>
      <c r="L4" s="33"/>
      <c r="M4" s="33"/>
      <c r="N4" s="33"/>
      <c r="O4" s="33"/>
      <c r="P4" s="33"/>
      <c r="Q4" s="33"/>
      <c r="R4" s="33"/>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row>
    <row r="5" spans="1:71"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row>
    <row r="6" spans="1:71"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71"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row>
    <row r="8" spans="1:71" ht="22.5" customHeight="1" thickBot="1">
      <c r="A8" s="37"/>
      <c r="B8" s="38" t="s">
        <v>69</v>
      </c>
      <c r="C8" s="41"/>
      <c r="D8" s="41"/>
      <c r="E8" s="41"/>
      <c r="F8" s="41"/>
      <c r="G8" s="41"/>
      <c r="H8" s="41"/>
      <c r="I8" s="41"/>
      <c r="J8" s="41"/>
      <c r="K8" s="41"/>
      <c r="L8" s="41"/>
      <c r="M8" s="41"/>
      <c r="N8" s="41"/>
      <c r="O8" s="41"/>
      <c r="P8" s="41"/>
      <c r="Q8" s="41"/>
      <c r="R8" s="41"/>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row>
    <row r="9" spans="1:71" ht="2.25" customHeight="1">
      <c r="A9" s="31"/>
      <c r="B9" s="42"/>
      <c r="C9" s="45"/>
      <c r="D9" s="45"/>
      <c r="E9" s="45"/>
      <c r="F9" s="45"/>
      <c r="G9" s="45"/>
      <c r="H9" s="45"/>
      <c r="I9" s="45"/>
      <c r="J9" s="45"/>
      <c r="K9" s="45"/>
      <c r="L9" s="45"/>
      <c r="M9" s="45"/>
      <c r="N9" s="45"/>
      <c r="O9" s="45"/>
      <c r="P9" s="45"/>
      <c r="Q9" s="45"/>
      <c r="R9" s="45"/>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row>
    <row r="10" spans="1:71" s="14" customFormat="1" ht="18" customHeight="1">
      <c r="A10" s="184"/>
      <c r="B10" s="87" t="s">
        <v>425</v>
      </c>
      <c r="C10" s="247">
        <v>0</v>
      </c>
      <c r="D10" s="247">
        <v>0</v>
      </c>
      <c r="E10" s="247">
        <v>0</v>
      </c>
      <c r="F10" s="247">
        <v>0.34270400000000001</v>
      </c>
      <c r="G10" s="247">
        <v>0</v>
      </c>
      <c r="H10" s="247">
        <v>0</v>
      </c>
      <c r="I10" s="247">
        <v>1.203603</v>
      </c>
      <c r="J10" s="247">
        <v>1.161068</v>
      </c>
      <c r="K10" s="247">
        <v>178.772368</v>
      </c>
      <c r="L10" s="247">
        <v>0.29750399999999999</v>
      </c>
      <c r="M10" s="247">
        <v>1.177068</v>
      </c>
      <c r="N10" s="247">
        <v>2.569855</v>
      </c>
      <c r="O10" s="247">
        <v>0.77882399999999996</v>
      </c>
      <c r="P10" s="247">
        <v>0.15273400000000001</v>
      </c>
      <c r="Q10" s="247">
        <v>250.00376199999999</v>
      </c>
      <c r="R10" s="185"/>
      <c r="S10"/>
      <c r="T10" s="353"/>
      <c r="U10" s="353"/>
      <c r="V10" s="353"/>
      <c r="W10" s="353"/>
      <c r="X10" s="353"/>
      <c r="Y10" s="353"/>
      <c r="Z10" s="353"/>
      <c r="AA10" s="353"/>
      <c r="AB10" s="353"/>
      <c r="AC10" s="353"/>
      <c r="AD10" s="353"/>
      <c r="AE10" s="353"/>
      <c r="AF10" s="353"/>
      <c r="AG10" s="353"/>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71" s="17" customFormat="1" ht="18" customHeight="1">
      <c r="A11" s="221"/>
      <c r="B11" s="87" t="s">
        <v>0</v>
      </c>
      <c r="C11" s="247">
        <v>1778.0445790000001</v>
      </c>
      <c r="D11" s="247">
        <v>4042.7473839999998</v>
      </c>
      <c r="E11" s="247">
        <v>4169.058986</v>
      </c>
      <c r="F11" s="247">
        <v>5075.382713</v>
      </c>
      <c r="G11" s="247">
        <v>4572.3880470000004</v>
      </c>
      <c r="H11" s="247">
        <v>7400.3296010000004</v>
      </c>
      <c r="I11" s="247">
        <v>5212.2087199999996</v>
      </c>
      <c r="J11" s="247">
        <v>4335.765155</v>
      </c>
      <c r="K11" s="247">
        <v>5035.8343439999999</v>
      </c>
      <c r="L11" s="247">
        <v>4421.3271919999997</v>
      </c>
      <c r="M11" s="247">
        <v>5218.0499460000001</v>
      </c>
      <c r="N11" s="247">
        <v>5246.1798070000004</v>
      </c>
      <c r="O11" s="247">
        <v>3753.1949070000001</v>
      </c>
      <c r="P11" s="247">
        <v>3907.865444</v>
      </c>
      <c r="Q11" s="247">
        <v>3316.4526110000002</v>
      </c>
      <c r="R11" s="222"/>
      <c r="S11"/>
      <c r="T11" s="353"/>
      <c r="U11" s="353"/>
      <c r="V11" s="353"/>
      <c r="W11" s="353"/>
      <c r="X11" s="353"/>
      <c r="Y11" s="353"/>
      <c r="Z11" s="353"/>
      <c r="AA11" s="353"/>
      <c r="AB11" s="353"/>
      <c r="AC11" s="353"/>
      <c r="AD11" s="353"/>
      <c r="AE11" s="353"/>
      <c r="AF11" s="353"/>
      <c r="AG11" s="353"/>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71" s="17" customFormat="1" ht="18" customHeight="1">
      <c r="A12" s="221"/>
      <c r="B12" s="87" t="s">
        <v>6</v>
      </c>
      <c r="C12" s="247">
        <v>1539.618123</v>
      </c>
      <c r="D12" s="247">
        <v>4328.1603869999999</v>
      </c>
      <c r="E12" s="247">
        <v>3752.4225240000001</v>
      </c>
      <c r="F12" s="247">
        <v>1770.5750379999999</v>
      </c>
      <c r="G12" s="247">
        <v>1231.553026</v>
      </c>
      <c r="H12" s="247">
        <v>692.47869000000003</v>
      </c>
      <c r="I12" s="247">
        <v>2559.9783809999999</v>
      </c>
      <c r="J12" s="247">
        <v>742.73129100000006</v>
      </c>
      <c r="K12" s="247">
        <v>2161.5578730000002</v>
      </c>
      <c r="L12" s="247">
        <v>1191.8916409999999</v>
      </c>
      <c r="M12" s="247">
        <v>1176.10806</v>
      </c>
      <c r="N12" s="247">
        <v>1390.2898130000001</v>
      </c>
      <c r="O12" s="247">
        <v>1286.8890779999999</v>
      </c>
      <c r="P12" s="247">
        <v>1588.9669269999999</v>
      </c>
      <c r="Q12" s="247">
        <v>1204.3323290000001</v>
      </c>
      <c r="R12" s="222"/>
      <c r="S12"/>
      <c r="T12" s="353"/>
      <c r="U12" s="353"/>
      <c r="V12" s="353"/>
      <c r="W12" s="353"/>
      <c r="X12" s="353"/>
      <c r="Y12" s="353"/>
      <c r="Z12" s="353"/>
      <c r="AA12" s="353"/>
      <c r="AB12" s="353"/>
      <c r="AC12" s="353"/>
      <c r="AD12" s="353"/>
      <c r="AE12" s="353"/>
      <c r="AF12" s="353"/>
      <c r="AG12" s="353"/>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71" s="17" customFormat="1" ht="18" customHeight="1">
      <c r="A13" s="221"/>
      <c r="B13" s="87" t="s">
        <v>426</v>
      </c>
      <c r="C13" s="247">
        <v>171.07664</v>
      </c>
      <c r="D13" s="247">
        <v>55.995061999999997</v>
      </c>
      <c r="E13" s="247">
        <v>242.37303900000001</v>
      </c>
      <c r="F13" s="247">
        <v>122.461665</v>
      </c>
      <c r="G13" s="247">
        <v>255.32454200000001</v>
      </c>
      <c r="H13" s="247">
        <v>174.33949100000001</v>
      </c>
      <c r="I13" s="247">
        <v>53.349963000000002</v>
      </c>
      <c r="J13" s="247">
        <v>4.6638679999999999</v>
      </c>
      <c r="K13" s="247">
        <v>369.20379800000001</v>
      </c>
      <c r="L13" s="247">
        <v>225.355526</v>
      </c>
      <c r="M13" s="247">
        <v>54.185091</v>
      </c>
      <c r="N13" s="247">
        <v>210.68311399999999</v>
      </c>
      <c r="O13" s="247">
        <v>353.52220899999998</v>
      </c>
      <c r="P13" s="247">
        <v>245.53564399999999</v>
      </c>
      <c r="Q13" s="247">
        <v>668.39903600000002</v>
      </c>
      <c r="R13" s="223"/>
      <c r="S13"/>
      <c r="T13" s="353"/>
      <c r="U13" s="353"/>
      <c r="V13" s="353"/>
      <c r="W13" s="353"/>
      <c r="X13" s="353"/>
      <c r="Y13" s="353"/>
      <c r="Z13" s="353"/>
      <c r="AA13" s="353"/>
      <c r="AB13" s="353"/>
      <c r="AC13" s="353"/>
      <c r="AD13" s="353"/>
      <c r="AE13" s="353"/>
      <c r="AF13" s="353"/>
      <c r="AG13" s="35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71" s="14" customFormat="1" ht="18" customHeight="1">
      <c r="A14" s="184"/>
      <c r="B14" s="87" t="s">
        <v>199</v>
      </c>
      <c r="C14" s="247">
        <v>1085.425557</v>
      </c>
      <c r="D14" s="247">
        <v>1005.980922</v>
      </c>
      <c r="E14" s="247">
        <v>628.00561600000003</v>
      </c>
      <c r="F14" s="247">
        <v>616.08611900000005</v>
      </c>
      <c r="G14" s="247">
        <v>394.50639200000001</v>
      </c>
      <c r="H14" s="247">
        <v>615.33883800000001</v>
      </c>
      <c r="I14" s="247">
        <v>1264.195815</v>
      </c>
      <c r="J14" s="247">
        <v>860.09562300000005</v>
      </c>
      <c r="K14" s="247">
        <v>843.75592300000005</v>
      </c>
      <c r="L14" s="247">
        <v>888.70470499999999</v>
      </c>
      <c r="M14" s="247">
        <v>280.375542</v>
      </c>
      <c r="N14" s="247">
        <v>1357.3342749999999</v>
      </c>
      <c r="O14" s="247">
        <v>1141.713168</v>
      </c>
      <c r="P14" s="247">
        <v>848.85425699999996</v>
      </c>
      <c r="Q14" s="247">
        <v>1284.0207519999999</v>
      </c>
      <c r="R14" s="185"/>
      <c r="S14"/>
      <c r="T14" s="353"/>
      <c r="U14" s="353"/>
      <c r="V14" s="353"/>
      <c r="W14" s="353"/>
      <c r="X14" s="353"/>
      <c r="Y14" s="353"/>
      <c r="Z14" s="353"/>
      <c r="AA14" s="353"/>
      <c r="AB14" s="353"/>
      <c r="AC14" s="353"/>
      <c r="AD14" s="353"/>
      <c r="AE14" s="353"/>
      <c r="AF14" s="353"/>
      <c r="AG14" s="353"/>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71" s="17" customFormat="1" ht="18" customHeight="1">
      <c r="A15" s="221"/>
      <c r="B15" s="87" t="s">
        <v>437</v>
      </c>
      <c r="C15" s="247">
        <v>42.661490999999998</v>
      </c>
      <c r="D15" s="247">
        <v>86.654325</v>
      </c>
      <c r="E15" s="247">
        <v>249.144476</v>
      </c>
      <c r="F15" s="247">
        <v>174.96893900000001</v>
      </c>
      <c r="G15" s="247">
        <v>101.563515</v>
      </c>
      <c r="H15" s="247">
        <v>233.771592</v>
      </c>
      <c r="I15" s="247">
        <v>119.426214</v>
      </c>
      <c r="J15" s="247">
        <v>162.729784</v>
      </c>
      <c r="K15" s="247">
        <v>76.244960000000006</v>
      </c>
      <c r="L15" s="247">
        <v>17.132846000000001</v>
      </c>
      <c r="M15" s="247">
        <v>93.480080999999998</v>
      </c>
      <c r="N15" s="247">
        <v>41.394646000000002</v>
      </c>
      <c r="O15" s="247">
        <v>82.024377000000001</v>
      </c>
      <c r="P15" s="247">
        <v>134.94893400000001</v>
      </c>
      <c r="Q15" s="247">
        <v>181.37597700000001</v>
      </c>
      <c r="R15" s="223"/>
      <c r="S15"/>
      <c r="T15" s="353"/>
      <c r="U15" s="353"/>
      <c r="V15" s="353"/>
      <c r="W15" s="353"/>
      <c r="X15" s="353"/>
      <c r="Y15" s="353"/>
      <c r="Z15" s="353"/>
      <c r="AA15" s="353"/>
      <c r="AB15" s="353"/>
      <c r="AC15" s="353"/>
      <c r="AD15" s="353"/>
      <c r="AE15" s="353"/>
      <c r="AF15" s="353"/>
      <c r="AG15" s="353"/>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71" s="17" customFormat="1" ht="18" customHeight="1">
      <c r="A16" s="221"/>
      <c r="B16" s="87" t="s">
        <v>200</v>
      </c>
      <c r="C16" s="247">
        <v>3958.6770029999998</v>
      </c>
      <c r="D16" s="247">
        <v>5904.7052169999997</v>
      </c>
      <c r="E16" s="247">
        <v>9539.1943570000003</v>
      </c>
      <c r="F16" s="247">
        <v>5384.0294700000004</v>
      </c>
      <c r="G16" s="247">
        <v>4578.0239810000003</v>
      </c>
      <c r="H16" s="247">
        <v>5070.7099349999999</v>
      </c>
      <c r="I16" s="247">
        <v>4218.2207770000005</v>
      </c>
      <c r="J16" s="247">
        <v>5072.4315770000003</v>
      </c>
      <c r="K16" s="247">
        <v>6278.4556140000004</v>
      </c>
      <c r="L16" s="247">
        <v>4006.2336009999999</v>
      </c>
      <c r="M16" s="247">
        <v>5808.3990560000002</v>
      </c>
      <c r="N16" s="247">
        <v>5836.7795969999997</v>
      </c>
      <c r="O16" s="247">
        <v>5189.6186159999997</v>
      </c>
      <c r="P16" s="247">
        <v>4967.3483759999999</v>
      </c>
      <c r="Q16" s="247">
        <v>5277.1241710000004</v>
      </c>
      <c r="R16" s="223"/>
      <c r="S16"/>
      <c r="T16" s="353"/>
      <c r="U16" s="353"/>
      <c r="V16" s="353"/>
      <c r="W16" s="353"/>
      <c r="X16" s="353"/>
      <c r="Y16" s="353"/>
      <c r="Z16" s="353"/>
      <c r="AA16" s="353"/>
      <c r="AB16" s="353"/>
      <c r="AC16" s="353"/>
      <c r="AD16" s="353"/>
      <c r="AE16" s="353"/>
      <c r="AF16" s="353"/>
      <c r="AG16" s="353"/>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s="14" customFormat="1" ht="18" customHeight="1">
      <c r="A17" s="184"/>
      <c r="B17" s="87" t="s">
        <v>38</v>
      </c>
      <c r="C17" s="247">
        <v>39.307805000000002</v>
      </c>
      <c r="D17" s="247">
        <v>755.02530200000001</v>
      </c>
      <c r="E17" s="247">
        <v>1040.1763209999999</v>
      </c>
      <c r="F17" s="247">
        <v>112.78707300000001</v>
      </c>
      <c r="G17" s="247">
        <v>186.66940700000001</v>
      </c>
      <c r="H17" s="247">
        <v>44.564672000000002</v>
      </c>
      <c r="I17" s="247">
        <v>238.053191</v>
      </c>
      <c r="J17" s="247">
        <v>62.730110000000003</v>
      </c>
      <c r="K17" s="247">
        <v>197.33416399999999</v>
      </c>
      <c r="L17" s="247">
        <v>72.690175999999994</v>
      </c>
      <c r="M17" s="247">
        <v>56.141018000000003</v>
      </c>
      <c r="N17" s="247">
        <v>99.001537999999996</v>
      </c>
      <c r="O17" s="247">
        <v>121.504561</v>
      </c>
      <c r="P17" s="247">
        <v>53.015272000000003</v>
      </c>
      <c r="Q17" s="247">
        <v>228.21870899999999</v>
      </c>
      <c r="R17" s="185"/>
      <c r="S17"/>
      <c r="T17" s="353"/>
      <c r="U17" s="353"/>
      <c r="V17" s="353"/>
      <c r="W17" s="353"/>
      <c r="X17" s="353"/>
      <c r="Y17" s="353"/>
      <c r="Z17" s="353"/>
      <c r="AA17" s="353"/>
      <c r="AB17" s="353"/>
      <c r="AC17" s="353"/>
      <c r="AD17" s="353"/>
      <c r="AE17" s="353"/>
      <c r="AF17" s="353"/>
      <c r="AG17" s="353"/>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1:71" s="17" customFormat="1" ht="18" customHeight="1">
      <c r="A18" s="221"/>
      <c r="B18" s="87" t="s">
        <v>201</v>
      </c>
      <c r="C18" s="247">
        <v>980.50682200000006</v>
      </c>
      <c r="D18" s="247">
        <v>1062.7637540000001</v>
      </c>
      <c r="E18" s="247">
        <v>1356.7487590000001</v>
      </c>
      <c r="F18" s="247">
        <v>636.67630299999996</v>
      </c>
      <c r="G18" s="247">
        <v>898.17500099999995</v>
      </c>
      <c r="H18" s="247">
        <v>3409.742851</v>
      </c>
      <c r="I18" s="247">
        <v>1748.1590189999999</v>
      </c>
      <c r="J18" s="247">
        <v>1793.957461</v>
      </c>
      <c r="K18" s="247">
        <v>631.21675200000004</v>
      </c>
      <c r="L18" s="247">
        <v>466.95425599999999</v>
      </c>
      <c r="M18" s="247">
        <v>940.89998600000001</v>
      </c>
      <c r="N18" s="247">
        <v>189.15866</v>
      </c>
      <c r="O18" s="247">
        <v>583.19915800000001</v>
      </c>
      <c r="P18" s="247">
        <v>593.26726599999995</v>
      </c>
      <c r="Q18" s="247">
        <v>332.05590999999998</v>
      </c>
      <c r="R18" s="223"/>
      <c r="S18"/>
      <c r="T18" s="353"/>
      <c r="U18" s="353"/>
      <c r="V18" s="353"/>
      <c r="W18" s="353"/>
      <c r="X18" s="353"/>
      <c r="Y18" s="353"/>
      <c r="Z18" s="353"/>
      <c r="AA18" s="353"/>
      <c r="AB18" s="353"/>
      <c r="AC18" s="353"/>
      <c r="AD18" s="353"/>
      <c r="AE18" s="353"/>
      <c r="AF18" s="353"/>
      <c r="AG18" s="353"/>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ht="18" customHeight="1">
      <c r="A19" s="221"/>
      <c r="B19" s="87" t="s">
        <v>462</v>
      </c>
      <c r="C19" s="247">
        <v>0</v>
      </c>
      <c r="D19" s="247">
        <v>393.62906199999998</v>
      </c>
      <c r="E19" s="247">
        <v>202.82047399999999</v>
      </c>
      <c r="F19" s="247">
        <v>1.312424</v>
      </c>
      <c r="G19" s="247">
        <v>806.93548999999996</v>
      </c>
      <c r="H19" s="247">
        <v>410.49196899999998</v>
      </c>
      <c r="I19" s="247">
        <v>271.88607400000001</v>
      </c>
      <c r="J19" s="247">
        <v>362.559302</v>
      </c>
      <c r="K19" s="247">
        <v>222.26218299999999</v>
      </c>
      <c r="L19" s="247">
        <v>227.958876</v>
      </c>
      <c r="M19" s="247">
        <v>487.47111999999998</v>
      </c>
      <c r="N19" s="247">
        <v>2.0000000000000002E-5</v>
      </c>
      <c r="O19" s="247">
        <v>0.223576</v>
      </c>
      <c r="P19" s="247">
        <v>90.535123999999996</v>
      </c>
      <c r="Q19" s="247">
        <v>208.59079</v>
      </c>
      <c r="R19" s="223"/>
      <c r="S19"/>
      <c r="T19" s="353"/>
      <c r="U19" s="353"/>
      <c r="V19" s="353"/>
      <c r="W19" s="353"/>
      <c r="X19" s="353"/>
      <c r="Y19" s="353"/>
      <c r="Z19" s="353"/>
      <c r="AA19" s="353"/>
      <c r="AB19" s="353"/>
      <c r="AC19" s="353"/>
      <c r="AD19" s="353"/>
      <c r="AE19" s="353"/>
      <c r="AF19" s="353"/>
      <c r="AG19" s="353"/>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1:71" s="17" customFormat="1" ht="18" customHeight="1">
      <c r="A20" s="221"/>
      <c r="B20" s="87" t="s">
        <v>205</v>
      </c>
      <c r="C20" s="247">
        <v>413.24354799999998</v>
      </c>
      <c r="D20" s="247">
        <v>635.67061200000001</v>
      </c>
      <c r="E20" s="247">
        <v>1598.902165</v>
      </c>
      <c r="F20" s="247">
        <v>262.75535500000001</v>
      </c>
      <c r="G20" s="247">
        <v>809.39483199999995</v>
      </c>
      <c r="H20" s="247">
        <v>546.27088200000003</v>
      </c>
      <c r="I20" s="247">
        <v>272.43316299999998</v>
      </c>
      <c r="J20" s="247">
        <v>296.81720999999999</v>
      </c>
      <c r="K20" s="247">
        <v>636.02602100000001</v>
      </c>
      <c r="L20" s="247">
        <v>775.21535500000005</v>
      </c>
      <c r="M20" s="247">
        <v>201.67611299999999</v>
      </c>
      <c r="N20" s="247">
        <v>290.13208100000003</v>
      </c>
      <c r="O20" s="247">
        <v>597.92358400000001</v>
      </c>
      <c r="P20" s="247">
        <v>425.607212</v>
      </c>
      <c r="Q20" s="247">
        <v>223.22412399999999</v>
      </c>
      <c r="R20" s="223"/>
      <c r="S20"/>
      <c r="T20" s="353"/>
      <c r="U20" s="353"/>
      <c r="V20" s="353"/>
      <c r="W20" s="353"/>
      <c r="X20" s="353"/>
      <c r="Y20" s="353"/>
      <c r="Z20" s="353"/>
      <c r="AA20" s="353"/>
      <c r="AB20" s="353"/>
      <c r="AC20" s="353"/>
      <c r="AD20" s="353"/>
      <c r="AE20" s="353"/>
      <c r="AF20" s="353"/>
      <c r="AG20" s="353"/>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1:71" s="17" customFormat="1" ht="18" customHeight="1">
      <c r="A21" s="221"/>
      <c r="B21" s="87" t="s">
        <v>438</v>
      </c>
      <c r="C21" s="247">
        <v>301.39039500000001</v>
      </c>
      <c r="D21" s="247">
        <v>298.69341700000001</v>
      </c>
      <c r="E21" s="247">
        <v>866.02042300000005</v>
      </c>
      <c r="F21" s="247">
        <v>1087.273862</v>
      </c>
      <c r="G21" s="247">
        <v>390.37491</v>
      </c>
      <c r="H21" s="247">
        <v>475.09186899999997</v>
      </c>
      <c r="I21" s="247">
        <v>239.360556</v>
      </c>
      <c r="J21" s="247">
        <v>372.42196200000001</v>
      </c>
      <c r="K21" s="247">
        <v>0.88178500000000004</v>
      </c>
      <c r="L21" s="247">
        <v>487.76001000000002</v>
      </c>
      <c r="M21" s="247">
        <v>0.80020599999999997</v>
      </c>
      <c r="N21" s="247">
        <v>167.10219900000001</v>
      </c>
      <c r="O21" s="247">
        <v>30.562835</v>
      </c>
      <c r="P21" s="247">
        <v>139.35555099999999</v>
      </c>
      <c r="Q21" s="247">
        <v>227.09248500000001</v>
      </c>
      <c r="R21" s="223"/>
      <c r="S21"/>
      <c r="T21" s="353"/>
      <c r="U21" s="353"/>
      <c r="V21" s="353"/>
      <c r="W21" s="353"/>
      <c r="X21" s="353"/>
      <c r="Y21" s="353"/>
      <c r="Z21" s="353"/>
      <c r="AA21" s="353"/>
      <c r="AB21" s="353"/>
      <c r="AC21" s="353"/>
      <c r="AD21" s="353"/>
      <c r="AE21" s="353"/>
      <c r="AF21" s="353"/>
      <c r="AG21" s="353"/>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1:71" s="17" customFormat="1" ht="18" customHeight="1">
      <c r="A22" s="221"/>
      <c r="B22" s="87" t="s">
        <v>3</v>
      </c>
      <c r="C22" s="247">
        <v>11.388517</v>
      </c>
      <c r="D22" s="247">
        <v>1065.296276</v>
      </c>
      <c r="E22" s="247">
        <v>476.745114</v>
      </c>
      <c r="F22" s="247">
        <v>937.97441500000002</v>
      </c>
      <c r="G22" s="247">
        <v>1237.7276119999999</v>
      </c>
      <c r="H22" s="247">
        <v>1449.878432</v>
      </c>
      <c r="I22" s="247">
        <v>795.18431599999997</v>
      </c>
      <c r="J22" s="247">
        <v>314.91283800000002</v>
      </c>
      <c r="K22" s="247">
        <v>818.87599299999999</v>
      </c>
      <c r="L22" s="247">
        <v>435.491015</v>
      </c>
      <c r="M22" s="247">
        <v>69.170925999999994</v>
      </c>
      <c r="N22" s="247">
        <v>919.14682300000004</v>
      </c>
      <c r="O22" s="247">
        <v>573.43042300000002</v>
      </c>
      <c r="P22" s="247">
        <v>237.031542</v>
      </c>
      <c r="Q22" s="247">
        <v>445.25201399999997</v>
      </c>
      <c r="R22" s="223"/>
      <c r="S22"/>
      <c r="T22" s="353"/>
      <c r="U22" s="353"/>
      <c r="V22" s="353"/>
      <c r="W22" s="353"/>
      <c r="X22" s="353"/>
      <c r="Y22" s="353"/>
      <c r="Z22" s="353"/>
      <c r="AA22" s="353"/>
      <c r="AB22" s="353"/>
      <c r="AC22" s="353"/>
      <c r="AD22" s="353"/>
      <c r="AE22" s="353"/>
      <c r="AF22" s="353"/>
      <c r="AG22" s="353"/>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1:71" s="17" customFormat="1" ht="18" customHeight="1">
      <c r="A23" s="221"/>
      <c r="B23" s="87" t="s">
        <v>4</v>
      </c>
      <c r="C23" s="247">
        <v>7.9120949999999999</v>
      </c>
      <c r="D23" s="247">
        <v>33.609203999999998</v>
      </c>
      <c r="E23" s="247">
        <v>441.98029600000001</v>
      </c>
      <c r="F23" s="247">
        <v>30.469169000000001</v>
      </c>
      <c r="G23" s="247">
        <v>168.93543</v>
      </c>
      <c r="H23" s="247">
        <v>71.082143000000002</v>
      </c>
      <c r="I23" s="247">
        <v>344.07104199999998</v>
      </c>
      <c r="J23" s="247">
        <v>60.805213999999999</v>
      </c>
      <c r="K23" s="247">
        <v>75.507992999999999</v>
      </c>
      <c r="L23" s="247">
        <v>105.206385</v>
      </c>
      <c r="M23" s="247">
        <v>88.869871000000003</v>
      </c>
      <c r="N23" s="247">
        <v>65.897155999999995</v>
      </c>
      <c r="O23" s="247">
        <v>119.148672</v>
      </c>
      <c r="P23" s="247">
        <v>169.47914499999999</v>
      </c>
      <c r="Q23" s="247">
        <v>190.401633</v>
      </c>
      <c r="R23" s="223"/>
      <c r="S23"/>
      <c r="T23" s="353"/>
      <c r="U23" s="353"/>
      <c r="V23" s="353"/>
      <c r="W23" s="353"/>
      <c r="X23" s="353"/>
      <c r="Y23" s="353"/>
      <c r="Z23" s="353"/>
      <c r="AA23" s="353"/>
      <c r="AB23" s="353"/>
      <c r="AC23" s="353"/>
      <c r="AD23" s="353"/>
      <c r="AE23" s="353"/>
      <c r="AF23" s="353"/>
      <c r="AG23" s="35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1:71" s="17" customFormat="1" ht="18" customHeight="1">
      <c r="A24" s="221"/>
      <c r="B24" s="87" t="s">
        <v>40</v>
      </c>
      <c r="C24" s="247">
        <v>499.90948200000003</v>
      </c>
      <c r="D24" s="247">
        <v>1022.133329</v>
      </c>
      <c r="E24" s="247">
        <v>1366.62078</v>
      </c>
      <c r="F24" s="247">
        <v>816.08338700000002</v>
      </c>
      <c r="G24" s="247">
        <v>644.66557999999998</v>
      </c>
      <c r="H24" s="247">
        <v>1224.3125230000001</v>
      </c>
      <c r="I24" s="247">
        <v>1806.6656949999999</v>
      </c>
      <c r="J24" s="247">
        <v>1622.8277860000001</v>
      </c>
      <c r="K24" s="247">
        <v>1101.13239</v>
      </c>
      <c r="L24" s="247">
        <v>2513.3115419999999</v>
      </c>
      <c r="M24" s="247">
        <v>1449.26109</v>
      </c>
      <c r="N24" s="247">
        <v>759.350731</v>
      </c>
      <c r="O24" s="247">
        <v>804.30467299999998</v>
      </c>
      <c r="P24" s="247">
        <v>1251.1352199999999</v>
      </c>
      <c r="Q24" s="247">
        <v>311.670435</v>
      </c>
      <c r="R24" s="223"/>
      <c r="S24"/>
      <c r="T24" s="353"/>
      <c r="U24" s="353"/>
      <c r="V24" s="353"/>
      <c r="W24" s="353"/>
      <c r="X24" s="353"/>
      <c r="Y24" s="353"/>
      <c r="Z24" s="353"/>
      <c r="AA24" s="353"/>
      <c r="AB24" s="353"/>
      <c r="AC24" s="353"/>
      <c r="AD24" s="353"/>
      <c r="AE24" s="353"/>
      <c r="AF24" s="353"/>
      <c r="AG24" s="353"/>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1:71" s="17" customFormat="1" ht="18" customHeight="1">
      <c r="A25" s="221"/>
      <c r="B25" s="87" t="s">
        <v>202</v>
      </c>
      <c r="C25" s="247">
        <v>5143.9517729999998</v>
      </c>
      <c r="D25" s="247">
        <v>6669.5589970000001</v>
      </c>
      <c r="E25" s="247">
        <v>11749.363257000001</v>
      </c>
      <c r="F25" s="247">
        <v>9739.2601570000006</v>
      </c>
      <c r="G25" s="247">
        <v>8670.4674070000001</v>
      </c>
      <c r="H25" s="247">
        <v>7017.5100730000004</v>
      </c>
      <c r="I25" s="247">
        <v>5742.2795679999999</v>
      </c>
      <c r="J25" s="247">
        <v>7840.9754629999998</v>
      </c>
      <c r="K25" s="247">
        <v>7444.3914089999998</v>
      </c>
      <c r="L25" s="247">
        <v>7153.5899810000001</v>
      </c>
      <c r="M25" s="247">
        <v>7480.6677499999996</v>
      </c>
      <c r="N25" s="247">
        <v>5902.0733129999999</v>
      </c>
      <c r="O25" s="247">
        <v>6866.934765</v>
      </c>
      <c r="P25" s="247">
        <v>4530.0077090000004</v>
      </c>
      <c r="Q25" s="247">
        <v>5470.4109120000003</v>
      </c>
      <c r="R25" s="223"/>
      <c r="S25"/>
      <c r="T25" s="353"/>
      <c r="U25" s="353"/>
      <c r="V25" s="353"/>
      <c r="W25" s="353"/>
      <c r="X25" s="353"/>
      <c r="Y25" s="353"/>
      <c r="Z25" s="353"/>
      <c r="AA25" s="353"/>
      <c r="AB25" s="353"/>
      <c r="AC25" s="353"/>
      <c r="AD25" s="353"/>
      <c r="AE25" s="353"/>
      <c r="AF25" s="353"/>
      <c r="AG25" s="353"/>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1" s="17" customFormat="1" ht="18" customHeight="1">
      <c r="A26" s="221"/>
      <c r="B26" s="87" t="s">
        <v>423</v>
      </c>
      <c r="C26" s="247">
        <v>202.99328499999999</v>
      </c>
      <c r="D26" s="247">
        <v>95.146991</v>
      </c>
      <c r="E26" s="247">
        <v>1115.0747570000001</v>
      </c>
      <c r="F26" s="247">
        <v>306.33633700000001</v>
      </c>
      <c r="G26" s="247">
        <v>414.33214900000002</v>
      </c>
      <c r="H26" s="247">
        <v>513.56742799999995</v>
      </c>
      <c r="I26" s="247">
        <v>473.35769499999998</v>
      </c>
      <c r="J26" s="247">
        <v>274.27363400000002</v>
      </c>
      <c r="K26" s="247">
        <v>426.18881699999997</v>
      </c>
      <c r="L26" s="247">
        <v>162.359577</v>
      </c>
      <c r="M26" s="247">
        <v>381.12047200000001</v>
      </c>
      <c r="N26" s="247">
        <v>368.664738</v>
      </c>
      <c r="O26" s="247">
        <v>324.857214</v>
      </c>
      <c r="P26" s="247">
        <v>582.72645499999999</v>
      </c>
      <c r="Q26" s="247">
        <v>423.52032200000002</v>
      </c>
      <c r="R26" s="223"/>
      <c r="S26"/>
      <c r="T26" s="353"/>
      <c r="U26" s="353"/>
      <c r="V26" s="353"/>
      <c r="W26" s="353"/>
      <c r="X26" s="353"/>
      <c r="Y26" s="353"/>
      <c r="Z26" s="353"/>
      <c r="AA26" s="353"/>
      <c r="AB26" s="353"/>
      <c r="AC26" s="353"/>
      <c r="AD26" s="353"/>
      <c r="AE26" s="353"/>
      <c r="AF26" s="353"/>
      <c r="AG26" s="353"/>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row>
    <row r="27" spans="1:71" s="14" customFormat="1" ht="18" customHeight="1">
      <c r="A27" s="184"/>
      <c r="B27" s="87" t="s">
        <v>48</v>
      </c>
      <c r="C27" s="247">
        <v>955.32507199999998</v>
      </c>
      <c r="D27" s="247">
        <v>1045.648236</v>
      </c>
      <c r="E27" s="247">
        <v>874.03627900000004</v>
      </c>
      <c r="F27" s="247">
        <v>608.31360199999995</v>
      </c>
      <c r="G27" s="247">
        <v>602.82591500000001</v>
      </c>
      <c r="H27" s="247">
        <v>826.96834899999999</v>
      </c>
      <c r="I27" s="247">
        <v>512.05311300000005</v>
      </c>
      <c r="J27" s="247">
        <v>247.94895199999999</v>
      </c>
      <c r="K27" s="247">
        <v>330.53139700000003</v>
      </c>
      <c r="L27" s="247">
        <v>733.684934</v>
      </c>
      <c r="M27" s="247">
        <v>464.73187200000001</v>
      </c>
      <c r="N27" s="247">
        <v>387.240747</v>
      </c>
      <c r="O27" s="247">
        <v>476.37597199999999</v>
      </c>
      <c r="P27" s="247">
        <v>526.98242000000005</v>
      </c>
      <c r="Q27" s="247">
        <v>468.05356399999999</v>
      </c>
      <c r="R27" s="185"/>
      <c r="S27"/>
      <c r="T27" s="353"/>
      <c r="U27" s="353"/>
      <c r="V27" s="353"/>
      <c r="W27" s="353"/>
      <c r="X27" s="353"/>
      <c r="Y27" s="353"/>
      <c r="Z27" s="353"/>
      <c r="AA27" s="353"/>
      <c r="AB27" s="353"/>
      <c r="AC27" s="353"/>
      <c r="AD27" s="353"/>
      <c r="AE27" s="353"/>
      <c r="AF27" s="353"/>
      <c r="AG27" s="353"/>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row>
    <row r="28" spans="1:71" s="17" customFormat="1" ht="18" customHeight="1">
      <c r="A28" s="221"/>
      <c r="B28" s="87" t="s">
        <v>5</v>
      </c>
      <c r="C28" s="247">
        <v>282.75054899999998</v>
      </c>
      <c r="D28" s="247">
        <v>152.65678600000001</v>
      </c>
      <c r="E28" s="247">
        <v>162.516527</v>
      </c>
      <c r="F28" s="247">
        <v>1004.77487</v>
      </c>
      <c r="G28" s="247">
        <v>475.97177099999999</v>
      </c>
      <c r="H28" s="247">
        <v>95.888667999999996</v>
      </c>
      <c r="I28" s="247">
        <v>168.86611099999999</v>
      </c>
      <c r="J28" s="247">
        <v>591.79464700000005</v>
      </c>
      <c r="K28" s="247">
        <v>282.60544099999998</v>
      </c>
      <c r="L28" s="247">
        <v>205.62996999999999</v>
      </c>
      <c r="M28" s="247">
        <v>272.75726800000001</v>
      </c>
      <c r="N28" s="247">
        <v>217.460992</v>
      </c>
      <c r="O28" s="247">
        <v>99.743961999999996</v>
      </c>
      <c r="P28" s="247">
        <v>281.42220900000001</v>
      </c>
      <c r="Q28" s="247">
        <v>388.49208299999998</v>
      </c>
      <c r="R28" s="223"/>
      <c r="S28"/>
      <c r="T28" s="353"/>
      <c r="U28" s="353"/>
      <c r="V28" s="353"/>
      <c r="W28" s="353"/>
      <c r="X28" s="353"/>
      <c r="Y28" s="353"/>
      <c r="Z28" s="353"/>
      <c r="AA28" s="353"/>
      <c r="AB28" s="353"/>
      <c r="AC28" s="353"/>
      <c r="AD28" s="353"/>
      <c r="AE28" s="353"/>
      <c r="AF28" s="353"/>
      <c r="AG28" s="353"/>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row>
    <row r="29" spans="1:71" s="17" customFormat="1" ht="18" customHeight="1">
      <c r="A29" s="221"/>
      <c r="B29" s="87" t="s">
        <v>204</v>
      </c>
      <c r="C29" s="247">
        <v>1341.5046179999999</v>
      </c>
      <c r="D29" s="247">
        <v>1006.5443299999999</v>
      </c>
      <c r="E29" s="247">
        <v>1249.202333</v>
      </c>
      <c r="F29" s="247">
        <v>2157.0740129999999</v>
      </c>
      <c r="G29" s="247">
        <v>1554.7206799999999</v>
      </c>
      <c r="H29" s="247">
        <v>1677.1405299999999</v>
      </c>
      <c r="I29" s="247">
        <v>1629.436123</v>
      </c>
      <c r="J29" s="247">
        <v>2617.1796949999998</v>
      </c>
      <c r="K29" s="247">
        <v>3356.6482219999998</v>
      </c>
      <c r="L29" s="247">
        <v>2008.111942</v>
      </c>
      <c r="M29" s="247">
        <v>1146.488372</v>
      </c>
      <c r="N29" s="247">
        <v>835.72645499999999</v>
      </c>
      <c r="O29" s="247">
        <v>387.78107699999998</v>
      </c>
      <c r="P29" s="247">
        <v>1126.5142249999999</v>
      </c>
      <c r="Q29" s="247">
        <v>1629.496455</v>
      </c>
      <c r="R29" s="223"/>
      <c r="S29"/>
      <c r="T29" s="353"/>
      <c r="U29" s="353"/>
      <c r="V29" s="353"/>
      <c r="W29" s="353"/>
      <c r="X29" s="353"/>
      <c r="Y29" s="353"/>
      <c r="Z29" s="353"/>
      <c r="AA29" s="353"/>
      <c r="AB29" s="353"/>
      <c r="AC29" s="353"/>
      <c r="AD29" s="353"/>
      <c r="AE29" s="353"/>
      <c r="AF29" s="353"/>
      <c r="AG29" s="353"/>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row>
    <row r="30" spans="1:71" s="17" customFormat="1" ht="18" customHeight="1">
      <c r="A30" s="221"/>
      <c r="B30" s="87" t="s">
        <v>43</v>
      </c>
      <c r="C30" s="247">
        <v>1824.5459449999944</v>
      </c>
      <c r="D30" s="247">
        <v>6638.9315490000008</v>
      </c>
      <c r="E30" s="247">
        <v>12384.393959999987</v>
      </c>
      <c r="F30" s="247">
        <v>8646.5833479999856</v>
      </c>
      <c r="G30" s="247">
        <v>5866.8923939999841</v>
      </c>
      <c r="H30" s="247">
        <v>3334.5551819999928</v>
      </c>
      <c r="I30" s="247">
        <v>3309.2719760000073</v>
      </c>
      <c r="J30" s="247">
        <v>6106.3589649999922</v>
      </c>
      <c r="K30" s="247">
        <v>3145.3354249999866</v>
      </c>
      <c r="L30" s="247">
        <v>3510.8266379999841</v>
      </c>
      <c r="M30" s="247">
        <v>2246.0325850000045</v>
      </c>
      <c r="N30" s="247">
        <v>2150.7974550000035</v>
      </c>
      <c r="O30" s="247">
        <v>1482.0991320000103</v>
      </c>
      <c r="P30" s="247">
        <v>997.57952699999805</v>
      </c>
      <c r="Q30" s="247">
        <v>1063.7436369999996</v>
      </c>
      <c r="R30" s="223"/>
      <c r="S30"/>
      <c r="T30" s="353"/>
      <c r="U30" s="353"/>
      <c r="V30" s="353"/>
      <c r="W30" s="353"/>
      <c r="X30" s="353"/>
      <c r="Y30" s="353"/>
      <c r="Z30" s="353"/>
      <c r="AA30" s="353"/>
      <c r="AB30" s="353"/>
      <c r="AC30" s="353"/>
      <c r="AD30" s="353"/>
      <c r="AE30" s="353"/>
      <c r="AF30" s="353"/>
      <c r="AG30" s="353"/>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row>
    <row r="31" spans="1:71" s="14" customFormat="1" ht="18" customHeight="1">
      <c r="A31" s="392"/>
      <c r="B31" s="386" t="s">
        <v>114</v>
      </c>
      <c r="C31" s="397">
        <v>20580.233298999992</v>
      </c>
      <c r="D31" s="397">
        <v>36299.551142000004</v>
      </c>
      <c r="E31" s="397">
        <v>53464.800442999993</v>
      </c>
      <c r="F31" s="397">
        <v>39491.520962999988</v>
      </c>
      <c r="G31" s="397">
        <v>33861.448080999988</v>
      </c>
      <c r="H31" s="397">
        <v>35284.033717999991</v>
      </c>
      <c r="I31" s="397">
        <v>30979.661115000003</v>
      </c>
      <c r="J31" s="397">
        <v>33745.14160499999</v>
      </c>
      <c r="K31" s="397">
        <v>33612.762871999985</v>
      </c>
      <c r="L31" s="397">
        <v>29609.733671999988</v>
      </c>
      <c r="M31" s="397">
        <v>27917.863493000004</v>
      </c>
      <c r="N31" s="397">
        <v>26436.984015000002</v>
      </c>
      <c r="O31" s="397">
        <v>24275.830783000009</v>
      </c>
      <c r="P31" s="397">
        <v>22698.331193000002</v>
      </c>
      <c r="Q31" s="397">
        <v>23791.931711000001</v>
      </c>
      <c r="R31" s="393"/>
      <c r="S31" s="286"/>
      <c r="T31" s="353"/>
      <c r="U31" s="353"/>
      <c r="V31" s="353"/>
      <c r="W31" s="353"/>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row>
    <row r="32" spans="1:71" s="1" customFormat="1" ht="9.75" customHeight="1" thickBot="1">
      <c r="A32" s="65"/>
      <c r="B32" s="66"/>
      <c r="C32" s="111"/>
      <c r="D32" s="111"/>
      <c r="E32" s="111"/>
      <c r="F32" s="111"/>
      <c r="G32" s="111"/>
      <c r="H32" s="111"/>
      <c r="I32" s="111"/>
      <c r="J32" s="111"/>
      <c r="K32" s="111"/>
      <c r="L32" s="111"/>
      <c r="M32" s="111"/>
      <c r="N32" s="111"/>
      <c r="O32" s="111"/>
      <c r="P32" s="111"/>
      <c r="Q32" s="111"/>
      <c r="R32" s="68"/>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row>
    <row r="33" spans="1:71" s="12" customFormat="1" ht="18" customHeight="1">
      <c r="A33" s="34" t="s">
        <v>33</v>
      </c>
      <c r="B33" s="34" t="s">
        <v>66</v>
      </c>
      <c r="C33" s="108"/>
      <c r="D33" s="108"/>
      <c r="E33" s="108"/>
      <c r="F33" s="108"/>
      <c r="G33" s="108"/>
      <c r="H33" s="108"/>
      <c r="I33" s="108"/>
      <c r="J33" s="108"/>
      <c r="K33" s="108"/>
      <c r="L33" s="108"/>
      <c r="M33" s="108"/>
      <c r="N33" s="108"/>
      <c r="O33" s="108"/>
      <c r="P33" s="108"/>
      <c r="Q33" s="108"/>
      <c r="R33" s="36"/>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row>
    <row r="34" spans="1:71" ht="22.5" customHeight="1" thickBot="1">
      <c r="A34" s="39"/>
      <c r="B34" s="38" t="s">
        <v>67</v>
      </c>
      <c r="C34" s="290"/>
      <c r="D34" s="290"/>
      <c r="E34" s="290"/>
      <c r="F34" s="290"/>
      <c r="G34" s="290"/>
      <c r="H34" s="290"/>
      <c r="I34" s="290"/>
      <c r="J34" s="290"/>
      <c r="K34" s="290"/>
      <c r="L34" s="290"/>
      <c r="M34" s="290"/>
      <c r="N34" s="290"/>
      <c r="O34" s="290"/>
      <c r="P34" s="290"/>
      <c r="Q34" s="290"/>
      <c r="R34" s="118" t="b">
        <f>R31=R33</f>
        <v>1</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row>
    <row r="35" spans="1:71" ht="2.25" customHeight="1">
      <c r="A35" s="43"/>
      <c r="B35" s="42"/>
      <c r="C35" s="115"/>
      <c r="D35" s="115"/>
      <c r="E35" s="115"/>
      <c r="F35" s="115"/>
      <c r="G35" s="115"/>
      <c r="H35" s="115"/>
      <c r="I35" s="115"/>
      <c r="J35" s="115"/>
      <c r="K35" s="115"/>
      <c r="L35" s="115"/>
      <c r="M35" s="115"/>
      <c r="N35" s="115"/>
      <c r="O35" s="115"/>
      <c r="P35" s="115"/>
      <c r="Q35" s="115"/>
      <c r="R35" s="4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row>
    <row r="36" spans="1:71" s="17" customFormat="1" ht="18" customHeight="1">
      <c r="A36" s="221"/>
      <c r="B36" s="87" t="str">
        <f t="shared" ref="B36:B50" si="0">B10</f>
        <v>Angola</v>
      </c>
      <c r="C36" s="248">
        <v>0</v>
      </c>
      <c r="D36" s="248">
        <v>0</v>
      </c>
      <c r="E36" s="248">
        <v>0</v>
      </c>
      <c r="F36" s="248">
        <v>8.6779134265576382E-4</v>
      </c>
      <c r="G36" s="248">
        <v>0</v>
      </c>
      <c r="H36" s="248">
        <v>0</v>
      </c>
      <c r="I36" s="248">
        <v>3.8851393355533799E-3</v>
      </c>
      <c r="J36" s="248">
        <v>3.4406967781932959E-3</v>
      </c>
      <c r="K36" s="248">
        <v>0.53185859395366897</v>
      </c>
      <c r="L36" s="248">
        <v>1.0047506785963777E-3</v>
      </c>
      <c r="M36" s="248">
        <v>4.2161822314774645E-3</v>
      </c>
      <c r="N36" s="248">
        <v>9.7206814458937439E-3</v>
      </c>
      <c r="O36" s="248">
        <v>3.208227998299438E-3</v>
      </c>
      <c r="P36" s="248">
        <v>6.7288647214338844E-4</v>
      </c>
      <c r="Q36" s="248">
        <v>1.0507921972742247</v>
      </c>
      <c r="R36" s="222"/>
      <c r="T36"/>
      <c r="U36"/>
      <c r="V36"/>
      <c r="W36"/>
      <c r="X36"/>
      <c r="Y36"/>
      <c r="Z36"/>
      <c r="AA36"/>
      <c r="AB36"/>
      <c r="AC36"/>
      <c r="AD36"/>
      <c r="AE36"/>
      <c r="AF36"/>
      <c r="AG36"/>
    </row>
    <row r="37" spans="1:71" s="17" customFormat="1" ht="18" customHeight="1">
      <c r="A37" s="221"/>
      <c r="B37" s="87" t="str">
        <f t="shared" si="0"/>
        <v>Australia</v>
      </c>
      <c r="C37" s="248">
        <v>8.6395744555840217</v>
      </c>
      <c r="D37" s="248">
        <v>11.13718284886003</v>
      </c>
      <c r="E37" s="248">
        <v>7.7977640456074013</v>
      </c>
      <c r="F37" s="248">
        <v>12.851828922353176</v>
      </c>
      <c r="G37" s="248">
        <v>13.50322654855867</v>
      </c>
      <c r="H37" s="248">
        <v>20.973592929157515</v>
      </c>
      <c r="I37" s="248">
        <v>16.824615029362949</v>
      </c>
      <c r="J37" s="248">
        <v>12.848561152155821</v>
      </c>
      <c r="K37" s="248">
        <v>14.98191137448846</v>
      </c>
      <c r="L37" s="248">
        <v>14.932005944318789</v>
      </c>
      <c r="M37" s="248">
        <v>18.690720897422359</v>
      </c>
      <c r="N37" s="248">
        <v>19.844093426176702</v>
      </c>
      <c r="O37" s="248">
        <v>15.460623945477098</v>
      </c>
      <c r="P37" s="248">
        <v>17.216531958988938</v>
      </c>
      <c r="Q37" s="248">
        <v>13.939400344977731</v>
      </c>
      <c r="R37" s="222"/>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row>
    <row r="38" spans="1:71" s="17" customFormat="1" ht="18" customHeight="1">
      <c r="A38" s="221"/>
      <c r="B38" s="87" t="str">
        <f t="shared" si="0"/>
        <v>Bangladesh</v>
      </c>
      <c r="C38" s="248">
        <v>7.4810528171943069</v>
      </c>
      <c r="D38" s="248">
        <v>11.923454287543926</v>
      </c>
      <c r="E38" s="248">
        <v>7.0184915924273215</v>
      </c>
      <c r="F38" s="248">
        <v>4.4834308601557025</v>
      </c>
      <c r="G38" s="248">
        <v>3.6370359089605424</v>
      </c>
      <c r="H38" s="248">
        <v>1.9625836873824749</v>
      </c>
      <c r="I38" s="248">
        <v>8.2634163475742071</v>
      </c>
      <c r="J38" s="248">
        <v>2.2010021463058558</v>
      </c>
      <c r="K38" s="248">
        <v>6.4307652460209255</v>
      </c>
      <c r="L38" s="248">
        <v>4.0253372563330236</v>
      </c>
      <c r="M38" s="248">
        <v>4.2127437878435501</v>
      </c>
      <c r="N38" s="248">
        <v>5.2588820729746164</v>
      </c>
      <c r="O38" s="248">
        <v>5.3011124088951407</v>
      </c>
      <c r="P38" s="248">
        <v>7.0003689411758412</v>
      </c>
      <c r="Q38" s="248">
        <v>5.061935884941982</v>
      </c>
      <c r="R38" s="222"/>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row>
    <row r="39" spans="1:71" s="17" customFormat="1" ht="18" customHeight="1">
      <c r="A39" s="221"/>
      <c r="B39" s="87" t="str">
        <f t="shared" si="0"/>
        <v>Cambodia</v>
      </c>
      <c r="C39" s="248">
        <v>0.83126676706970437</v>
      </c>
      <c r="D39" s="248">
        <v>0.15425827658571656</v>
      </c>
      <c r="E39" s="248">
        <v>0.45333198102628153</v>
      </c>
      <c r="F39" s="248">
        <v>0.31009609661460136</v>
      </c>
      <c r="G39" s="248">
        <v>0.75402723885061873</v>
      </c>
      <c r="H39" s="248">
        <v>0.49410306200637572</v>
      </c>
      <c r="I39" s="248">
        <v>0.17220964038941197</v>
      </c>
      <c r="J39" s="248">
        <v>1.382085769439758E-2</v>
      </c>
      <c r="K39" s="248">
        <v>1.0984036016496377</v>
      </c>
      <c r="L39" s="248">
        <v>0.76108596077344715</v>
      </c>
      <c r="M39" s="248">
        <v>0.19408752755591818</v>
      </c>
      <c r="N39" s="248">
        <v>0.79692567760551325</v>
      </c>
      <c r="O39" s="248">
        <v>1.4562723400080964</v>
      </c>
      <c r="P39" s="248">
        <v>1.0817343438698321</v>
      </c>
      <c r="Q39" s="248">
        <v>2.8093516916533989</v>
      </c>
      <c r="R39" s="222"/>
      <c r="T39"/>
      <c r="U39"/>
      <c r="V39"/>
      <c r="W39"/>
      <c r="X39"/>
      <c r="Y39"/>
      <c r="Z39"/>
      <c r="AA39"/>
      <c r="AB39"/>
      <c r="AC39"/>
      <c r="AD39"/>
      <c r="AE39"/>
      <c r="AF39"/>
      <c r="AG39"/>
    </row>
    <row r="40" spans="1:71" s="17" customFormat="1" ht="18" customHeight="1">
      <c r="A40" s="221"/>
      <c r="B40" s="87" t="str">
        <f t="shared" si="0"/>
        <v>China</v>
      </c>
      <c r="C40" s="248">
        <v>5.2741168733628569</v>
      </c>
      <c r="D40" s="248">
        <v>2.7713315739489697</v>
      </c>
      <c r="E40" s="248">
        <v>1.1746150940365534</v>
      </c>
      <c r="F40" s="248">
        <v>1.5600465719646945</v>
      </c>
      <c r="G40" s="248">
        <v>1.1650606053713386</v>
      </c>
      <c r="H40" s="248">
        <v>1.7439583096364848</v>
      </c>
      <c r="I40" s="248">
        <v>4.0807283537000689</v>
      </c>
      <c r="J40" s="248">
        <v>2.5487983813129422</v>
      </c>
      <c r="K40" s="248">
        <v>2.5102248399308564</v>
      </c>
      <c r="L40" s="248">
        <v>3.0013937809930074</v>
      </c>
      <c r="M40" s="248">
        <v>1.0042872445103117</v>
      </c>
      <c r="N40" s="248">
        <v>5.1342251227669014</v>
      </c>
      <c r="O40" s="248">
        <v>4.7030858725523998</v>
      </c>
      <c r="P40" s="248">
        <v>3.7397209943864964</v>
      </c>
      <c r="Q40" s="248">
        <v>5.3968747371880852</v>
      </c>
      <c r="R40" s="222"/>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row>
    <row r="41" spans="1:71" s="17" customFormat="1" ht="18" customHeight="1">
      <c r="A41" s="221"/>
      <c r="B41" s="87" t="str">
        <f t="shared" si="0"/>
        <v>Fiji</v>
      </c>
      <c r="C41" s="248">
        <v>0.20729352471467341</v>
      </c>
      <c r="D41" s="248">
        <v>0.23872010059027299</v>
      </c>
      <c r="E41" s="248">
        <v>0.46599720551770962</v>
      </c>
      <c r="F41" s="248">
        <v>0.44305444493751001</v>
      </c>
      <c r="G41" s="248">
        <v>0.29993848685103441</v>
      </c>
      <c r="H41" s="248">
        <v>0.6625421397915241</v>
      </c>
      <c r="I41" s="248">
        <v>0.38549877468535371</v>
      </c>
      <c r="J41" s="248">
        <v>0.48223174140092651</v>
      </c>
      <c r="K41" s="248">
        <v>0.2268333617511501</v>
      </c>
      <c r="L41" s="248">
        <v>5.7862209062020123E-2</v>
      </c>
      <c r="M41" s="248">
        <v>0.33483966645025959</v>
      </c>
      <c r="N41" s="248">
        <v>0.15657854911329228</v>
      </c>
      <c r="O41" s="248">
        <v>0.33788494298386862</v>
      </c>
      <c r="P41" s="248">
        <v>0.59453240351703596</v>
      </c>
      <c r="Q41" s="248">
        <v>0.76234237389031489</v>
      </c>
      <c r="R41" s="222"/>
      <c r="T41"/>
      <c r="U41"/>
      <c r="V41"/>
      <c r="W41"/>
      <c r="X41"/>
      <c r="Y41"/>
      <c r="Z41"/>
      <c r="AA41"/>
      <c r="AB41"/>
      <c r="AC41"/>
      <c r="AD41"/>
      <c r="AE41"/>
      <c r="AF41"/>
      <c r="AG41"/>
    </row>
    <row r="42" spans="1:71" s="17" customFormat="1" ht="18" customHeight="1">
      <c r="A42" s="221"/>
      <c r="B42" s="87" t="str">
        <f t="shared" si="0"/>
        <v>Indonesia</v>
      </c>
      <c r="C42" s="248">
        <v>19.235335894818814</v>
      </c>
      <c r="D42" s="248">
        <v>16.266606696874618</v>
      </c>
      <c r="E42" s="248">
        <v>17.842008719680805</v>
      </c>
      <c r="F42" s="248">
        <v>13.633380884581156</v>
      </c>
      <c r="G42" s="248">
        <v>13.519870650684835</v>
      </c>
      <c r="H42" s="248">
        <v>14.371117473491132</v>
      </c>
      <c r="I42" s="248">
        <v>13.61609722372846</v>
      </c>
      <c r="J42" s="248">
        <v>15.031590729044156</v>
      </c>
      <c r="K42" s="248">
        <v>18.678784716117647</v>
      </c>
      <c r="L42" s="248">
        <v>13.530123726808243</v>
      </c>
      <c r="M42" s="248">
        <v>20.805313620995285</v>
      </c>
      <c r="N42" s="248">
        <v>22.078084223556992</v>
      </c>
      <c r="O42" s="248">
        <v>21.377717872519568</v>
      </c>
      <c r="P42" s="248">
        <v>21.884200797686368</v>
      </c>
      <c r="Q42" s="248">
        <v>22.180309842433545</v>
      </c>
      <c r="R42" s="222"/>
      <c r="T42"/>
      <c r="U42"/>
      <c r="V42"/>
      <c r="W42"/>
      <c r="X42"/>
      <c r="Y42"/>
      <c r="Z42"/>
      <c r="AA42"/>
      <c r="AB42"/>
      <c r="AC42"/>
      <c r="AD42"/>
      <c r="AE42"/>
      <c r="AF42"/>
      <c r="AG42"/>
    </row>
    <row r="43" spans="1:71" s="17" customFormat="1" ht="18" customHeight="1">
      <c r="A43" s="221"/>
      <c r="B43" s="87" t="str">
        <f t="shared" si="0"/>
        <v>Japan</v>
      </c>
      <c r="C43" s="248">
        <v>0.19099785910546502</v>
      </c>
      <c r="D43" s="248">
        <v>2.0799852291462804</v>
      </c>
      <c r="E43" s="248">
        <v>1.9455348423285617</v>
      </c>
      <c r="F43" s="248">
        <v>0.28559819994188468</v>
      </c>
      <c r="G43" s="248">
        <v>0.55127414088572946</v>
      </c>
      <c r="H43" s="248">
        <v>0.1263026567658718</v>
      </c>
      <c r="I43" s="248">
        <v>0.7684176728606541</v>
      </c>
      <c r="J43" s="248">
        <v>0.18589375245266518</v>
      </c>
      <c r="K43" s="248">
        <v>0.58708105832139956</v>
      </c>
      <c r="L43" s="248">
        <v>0.24549419054295107</v>
      </c>
      <c r="M43" s="248">
        <v>0.20109353287036646</v>
      </c>
      <c r="N43" s="248">
        <v>0.37448121141136148</v>
      </c>
      <c r="O43" s="248">
        <v>0.50051659235113699</v>
      </c>
      <c r="P43" s="248">
        <v>0.2335646244176291</v>
      </c>
      <c r="Q43" s="248">
        <v>0.95922732030407165</v>
      </c>
      <c r="R43" s="222"/>
      <c r="T43"/>
      <c r="U43"/>
      <c r="V43"/>
      <c r="W43"/>
      <c r="X43"/>
      <c r="Y43"/>
      <c r="Z43"/>
      <c r="AA43"/>
      <c r="AB43"/>
      <c r="AC43"/>
      <c r="AD43"/>
      <c r="AE43"/>
      <c r="AF43"/>
      <c r="AG43"/>
    </row>
    <row r="44" spans="1:71" s="17" customFormat="1" ht="18" customHeight="1">
      <c r="A44" s="221"/>
      <c r="B44" s="87" t="str">
        <f t="shared" si="0"/>
        <v>Korea, Republic Of</v>
      </c>
      <c r="C44" s="248">
        <v>4.7643134446276836</v>
      </c>
      <c r="D44" s="248">
        <v>2.9277600426588766</v>
      </c>
      <c r="E44" s="248">
        <v>2.5376485982519656</v>
      </c>
      <c r="F44" s="248">
        <v>1.612184812017011</v>
      </c>
      <c r="G44" s="248">
        <v>2.6525002677129312</v>
      </c>
      <c r="H44" s="248">
        <v>9.6636991060932314</v>
      </c>
      <c r="I44" s="248">
        <v>5.6429249258429142</v>
      </c>
      <c r="J44" s="248">
        <v>5.316194793309716</v>
      </c>
      <c r="K44" s="248">
        <v>1.8779079672912413</v>
      </c>
      <c r="L44" s="248">
        <v>1.577029571331702</v>
      </c>
      <c r="M44" s="248">
        <v>3.3702435225242682</v>
      </c>
      <c r="N44" s="248">
        <v>0.71550771408975333</v>
      </c>
      <c r="O44" s="248">
        <v>2.4023859912897625</v>
      </c>
      <c r="P44" s="248">
        <v>2.6137043333959249</v>
      </c>
      <c r="Q44" s="248">
        <v>1.3956660351646717</v>
      </c>
      <c r="R44" s="222"/>
      <c r="T44"/>
      <c r="U44"/>
      <c r="V44"/>
      <c r="W44"/>
      <c r="X44"/>
      <c r="Y44"/>
      <c r="Z44"/>
      <c r="AA44"/>
      <c r="AB44"/>
      <c r="AC44"/>
      <c r="AD44"/>
      <c r="AE44"/>
      <c r="AF44"/>
      <c r="AG44"/>
    </row>
    <row r="45" spans="1:71" s="17" customFormat="1" ht="18" customHeight="1">
      <c r="A45" s="221"/>
      <c r="B45" s="87" t="str">
        <f t="shared" si="0"/>
        <v>Mexico</v>
      </c>
      <c r="C45" s="248">
        <v>0</v>
      </c>
      <c r="D45" s="248">
        <v>1.0843909900157298</v>
      </c>
      <c r="E45" s="248">
        <v>0.37935327976437766</v>
      </c>
      <c r="F45" s="248">
        <v>3.3233057831062607E-3</v>
      </c>
      <c r="G45" s="248">
        <v>2.3830507427494809</v>
      </c>
      <c r="H45" s="248">
        <v>1.1633929733793145</v>
      </c>
      <c r="I45" s="248">
        <v>0.87762765703190937</v>
      </c>
      <c r="J45" s="248">
        <v>1.0744044468501501</v>
      </c>
      <c r="K45" s="248">
        <v>0.66124342068038755</v>
      </c>
      <c r="L45" s="248">
        <v>0.7698781708920468</v>
      </c>
      <c r="M45" s="248">
        <v>1.7460903486480126</v>
      </c>
      <c r="N45" s="248">
        <v>7.5651594707823934E-8</v>
      </c>
      <c r="O45" s="248">
        <v>9.2098186875057167E-4</v>
      </c>
      <c r="P45" s="248">
        <v>0.39886246803870917</v>
      </c>
      <c r="Q45" s="248">
        <v>0.87672910520149061</v>
      </c>
      <c r="R45" s="222"/>
      <c r="T45"/>
      <c r="U45"/>
      <c r="V45"/>
      <c r="W45"/>
      <c r="X45"/>
      <c r="Y45"/>
      <c r="Z45"/>
      <c r="AA45"/>
      <c r="AB45"/>
      <c r="AC45"/>
      <c r="AD45"/>
      <c r="AE45"/>
      <c r="AF45"/>
      <c r="AG45"/>
    </row>
    <row r="46" spans="1:71" s="17" customFormat="1" ht="18" customHeight="1">
      <c r="A46" s="221"/>
      <c r="B46" s="87" t="str">
        <f t="shared" si="0"/>
        <v>Myanmar</v>
      </c>
      <c r="C46" s="248">
        <v>2.0079633792104765</v>
      </c>
      <c r="D46" s="248">
        <v>1.7511803644990644</v>
      </c>
      <c r="E46" s="248">
        <v>2.9905697800268136</v>
      </c>
      <c r="F46" s="248">
        <v>0.66534625305056805</v>
      </c>
      <c r="G46" s="248">
        <v>2.390313698527736</v>
      </c>
      <c r="H46" s="248">
        <v>1.548209840082208</v>
      </c>
      <c r="I46" s="248">
        <v>0.87939361889304501</v>
      </c>
      <c r="J46" s="248">
        <v>0.87958501841349757</v>
      </c>
      <c r="K46" s="248">
        <v>1.8922158330811321</v>
      </c>
      <c r="L46" s="248">
        <v>2.6181098539669443</v>
      </c>
      <c r="M46" s="248">
        <v>0.72239092740949651</v>
      </c>
      <c r="N46" s="248">
        <v>1.0974477301774774</v>
      </c>
      <c r="O46" s="248">
        <v>2.4630406651982293</v>
      </c>
      <c r="P46" s="248">
        <v>1.8750594851274975</v>
      </c>
      <c r="Q46" s="248">
        <v>0.93823455241675136</v>
      </c>
      <c r="R46" s="222"/>
      <c r="T46"/>
      <c r="U46"/>
      <c r="V46"/>
      <c r="W46"/>
      <c r="X46"/>
      <c r="Y46"/>
      <c r="Z46"/>
      <c r="AA46"/>
      <c r="AB46"/>
      <c r="AC46"/>
      <c r="AD46"/>
      <c r="AE46"/>
      <c r="AF46"/>
      <c r="AG46"/>
    </row>
    <row r="47" spans="1:71" s="17" customFormat="1" ht="18" customHeight="1">
      <c r="A47" s="221"/>
      <c r="B47" s="87" t="str">
        <f t="shared" si="0"/>
        <v>Netherlands</v>
      </c>
      <c r="C47" s="248">
        <v>1.4644653956116462</v>
      </c>
      <c r="D47" s="248">
        <v>0.82285705360802663</v>
      </c>
      <c r="E47" s="248">
        <v>1.6197954838029998</v>
      </c>
      <c r="F47" s="248">
        <v>2.7531830516699474</v>
      </c>
      <c r="G47" s="248">
        <v>1.1528594673983934</v>
      </c>
      <c r="H47" s="248">
        <v>1.3464783329396774</v>
      </c>
      <c r="I47" s="248">
        <v>0.77263774807434649</v>
      </c>
      <c r="J47" s="248">
        <v>1.1036313504306605</v>
      </c>
      <c r="K47" s="248">
        <v>2.6233636412392098E-3</v>
      </c>
      <c r="L47" s="248">
        <v>1.6472961743024497</v>
      </c>
      <c r="M47" s="248">
        <v>2.8662866705421062E-3</v>
      </c>
      <c r="N47" s="248">
        <v>0.63207739167670707</v>
      </c>
      <c r="O47" s="248">
        <v>0.12589820415704447</v>
      </c>
      <c r="P47" s="248">
        <v>0.61394624043099799</v>
      </c>
      <c r="Q47" s="248">
        <v>0.95449368196952966</v>
      </c>
      <c r="R47" s="222"/>
      <c r="T47"/>
      <c r="U47"/>
      <c r="V47"/>
      <c r="W47"/>
      <c r="X47"/>
      <c r="Y47"/>
      <c r="Z47"/>
      <c r="AA47"/>
      <c r="AB47"/>
      <c r="AC47"/>
      <c r="AD47"/>
      <c r="AE47"/>
      <c r="AF47"/>
      <c r="AG47"/>
    </row>
    <row r="48" spans="1:71" s="17" customFormat="1" ht="18" customHeight="1">
      <c r="A48" s="221"/>
      <c r="B48" s="87" t="str">
        <f t="shared" si="0"/>
        <v>New Zealand</v>
      </c>
      <c r="C48" s="248">
        <v>5.5337161802501894E-2</v>
      </c>
      <c r="D48" s="248">
        <v>2.9347367735558869</v>
      </c>
      <c r="E48" s="248">
        <v>0.89169904320183235</v>
      </c>
      <c r="F48" s="248">
        <v>2.3751286152761697</v>
      </c>
      <c r="G48" s="248">
        <v>3.6552707640831872</v>
      </c>
      <c r="H48" s="248">
        <v>4.1091629250437745</v>
      </c>
      <c r="I48" s="248">
        <v>2.5667947530096793</v>
      </c>
      <c r="J48" s="248">
        <v>0.93320941333178353</v>
      </c>
      <c r="K48" s="248">
        <v>2.4362055452517946</v>
      </c>
      <c r="L48" s="248">
        <v>1.4707697807218569</v>
      </c>
      <c r="M48" s="248">
        <v>0.24776582927752902</v>
      </c>
      <c r="N48" s="248">
        <v>3.4767461465289995</v>
      </c>
      <c r="O48" s="248">
        <v>2.3621454117301086</v>
      </c>
      <c r="P48" s="248">
        <v>1.0442685851420601</v>
      </c>
      <c r="Q48" s="248">
        <v>1.8714412070800515</v>
      </c>
      <c r="R48" s="222"/>
      <c r="T48"/>
      <c r="U48"/>
      <c r="V48"/>
      <c r="W48"/>
      <c r="X48"/>
      <c r="Y48"/>
      <c r="Z48"/>
      <c r="AA48"/>
      <c r="AB48"/>
      <c r="AC48"/>
      <c r="AD48"/>
      <c r="AE48"/>
      <c r="AF48"/>
      <c r="AG48"/>
    </row>
    <row r="49" spans="1:33" s="17" customFormat="1" ht="18" customHeight="1">
      <c r="A49" s="221"/>
      <c r="B49" s="87" t="str">
        <f t="shared" si="0"/>
        <v>Papua New Guinea</v>
      </c>
      <c r="C49" s="248">
        <v>3.8445118114304629E-2</v>
      </c>
      <c r="D49" s="248">
        <v>9.2588483721256901E-2</v>
      </c>
      <c r="E49" s="248">
        <v>0.82667529353486502</v>
      </c>
      <c r="F49" s="248">
        <v>7.715369845731411E-2</v>
      </c>
      <c r="G49" s="248">
        <v>0.49890196543245718</v>
      </c>
      <c r="H49" s="248">
        <v>0.20145696370236083</v>
      </c>
      <c r="I49" s="248">
        <v>1.1106352671927862</v>
      </c>
      <c r="J49" s="248">
        <v>0.18018953576117322</v>
      </c>
      <c r="K49" s="248">
        <v>0.22464084040797333</v>
      </c>
      <c r="L49" s="248">
        <v>0.35531013607017642</v>
      </c>
      <c r="M49" s="248">
        <v>0.3183261893313678</v>
      </c>
      <c r="N49" s="248">
        <v>0.24926124690551238</v>
      </c>
      <c r="O49" s="248">
        <v>0.4908119234520204</v>
      </c>
      <c r="P49" s="248">
        <v>0.74665905417868828</v>
      </c>
      <c r="Q49" s="248">
        <v>0.80027815863295115</v>
      </c>
      <c r="R49" s="222"/>
      <c r="T49"/>
      <c r="U49"/>
      <c r="V49"/>
      <c r="W49"/>
      <c r="X49"/>
      <c r="Y49"/>
      <c r="Z49"/>
      <c r="AA49"/>
      <c r="AB49"/>
      <c r="AC49"/>
      <c r="AD49"/>
      <c r="AE49"/>
      <c r="AF49"/>
      <c r="AG49"/>
    </row>
    <row r="50" spans="1:33" s="17" customFormat="1" ht="18" customHeight="1">
      <c r="A50" s="221"/>
      <c r="B50" s="87" t="str">
        <f t="shared" si="0"/>
        <v>Philippines</v>
      </c>
      <c r="C50" s="248">
        <v>2.4290758745883165</v>
      </c>
      <c r="D50" s="248">
        <v>2.8158291131521778</v>
      </c>
      <c r="E50" s="248">
        <v>2.5561131224215163</v>
      </c>
      <c r="F50" s="248">
        <v>2.0664774794685594</v>
      </c>
      <c r="G50" s="248">
        <v>1.9038334641149874</v>
      </c>
      <c r="H50" s="248">
        <v>3.4698768649442213</v>
      </c>
      <c r="I50" s="248">
        <v>5.8317800452802011</v>
      </c>
      <c r="J50" s="248">
        <v>4.8090709026971368</v>
      </c>
      <c r="K50" s="248">
        <v>3.2759353766698611</v>
      </c>
      <c r="L50" s="248">
        <v>8.4881261339296543</v>
      </c>
      <c r="M50" s="248">
        <v>5.1911604566853082</v>
      </c>
      <c r="N50" s="248">
        <v>2.8723046871350917</v>
      </c>
      <c r="O50" s="248">
        <v>3.3131911331464798</v>
      </c>
      <c r="P50" s="248">
        <v>5.512014118402857</v>
      </c>
      <c r="Q50" s="248">
        <v>1.309983732241051</v>
      </c>
      <c r="R50" s="222"/>
      <c r="T50"/>
      <c r="U50"/>
      <c r="V50"/>
      <c r="W50"/>
      <c r="X50"/>
      <c r="Y50"/>
      <c r="Z50"/>
      <c r="AA50"/>
      <c r="AB50"/>
      <c r="AC50"/>
      <c r="AD50"/>
      <c r="AE50"/>
      <c r="AF50"/>
      <c r="AG50"/>
    </row>
    <row r="51" spans="1:33" s="17" customFormat="1" ht="18" customHeight="1">
      <c r="A51" s="221"/>
      <c r="B51" s="87" t="str">
        <f t="shared" ref="B51:B54" si="1">B25</f>
        <v>Singapore</v>
      </c>
      <c r="C51" s="248">
        <v>24.99462323029131</v>
      </c>
      <c r="D51" s="248">
        <v>18.373667957792069</v>
      </c>
      <c r="E51" s="248">
        <v>21.975885366908376</v>
      </c>
      <c r="F51" s="248">
        <v>24.66164867674966</v>
      </c>
      <c r="G51" s="248">
        <v>25.605719478562673</v>
      </c>
      <c r="H51" s="248">
        <v>19.888627612947918</v>
      </c>
      <c r="I51" s="248">
        <v>18.535643584621567</v>
      </c>
      <c r="J51" s="248">
        <v>23.235864749899907</v>
      </c>
      <c r="K51" s="248">
        <v>22.147514137260366</v>
      </c>
      <c r="L51" s="248">
        <v>24.15958907379396</v>
      </c>
      <c r="M51" s="248">
        <v>26.795273040416102</v>
      </c>
      <c r="N51" s="248">
        <v>22.325062910546983</v>
      </c>
      <c r="O51" s="248">
        <v>28.287125686379426</v>
      </c>
      <c r="P51" s="248">
        <v>19.957448283233354</v>
      </c>
      <c r="Q51" s="248">
        <v>22.992714414486997</v>
      </c>
      <c r="R51" s="222"/>
      <c r="T51"/>
      <c r="U51"/>
      <c r="V51"/>
      <c r="W51"/>
      <c r="X51"/>
      <c r="Y51"/>
      <c r="Z51"/>
      <c r="AA51"/>
      <c r="AB51"/>
      <c r="AC51"/>
      <c r="AD51"/>
      <c r="AE51"/>
      <c r="AF51"/>
      <c r="AG51"/>
    </row>
    <row r="52" spans="1:33" s="17" customFormat="1" ht="18" customHeight="1">
      <c r="A52" s="221"/>
      <c r="B52" s="87" t="str">
        <f t="shared" si="1"/>
        <v>Sri Lanka</v>
      </c>
      <c r="C52" s="248">
        <v>0.98635074758780095</v>
      </c>
      <c r="D52" s="248">
        <v>0.26211616399275856</v>
      </c>
      <c r="E52" s="248">
        <v>2.0856240886727071</v>
      </c>
      <c r="F52" s="248">
        <v>0.77570154182466078</v>
      </c>
      <c r="G52" s="248">
        <v>1.223610248471583</v>
      </c>
      <c r="H52" s="248">
        <v>1.4555235722326323</v>
      </c>
      <c r="I52" s="248">
        <v>1.5279627922424417</v>
      </c>
      <c r="J52" s="248">
        <v>0.81277962087247868</v>
      </c>
      <c r="K52" s="248">
        <v>1.2679374754850119</v>
      </c>
      <c r="L52" s="248">
        <v>0.54833177089172191</v>
      </c>
      <c r="M52" s="248">
        <v>1.3651491350531189</v>
      </c>
      <c r="N52" s="248">
        <v>1.3945037671121048</v>
      </c>
      <c r="O52" s="248">
        <v>1.3381919527445896</v>
      </c>
      <c r="P52" s="248">
        <v>2.5672656286718936</v>
      </c>
      <c r="Q52" s="248">
        <v>1.7801006120246592</v>
      </c>
      <c r="R52" s="222"/>
      <c r="T52"/>
      <c r="U52"/>
      <c r="V52"/>
      <c r="W52"/>
      <c r="X52"/>
      <c r="Y52"/>
      <c r="Z52"/>
      <c r="AA52"/>
      <c r="AB52"/>
      <c r="AC52"/>
      <c r="AD52"/>
      <c r="AE52"/>
      <c r="AF52"/>
      <c r="AG52"/>
    </row>
    <row r="53" spans="1:33" s="17" customFormat="1" ht="18" customHeight="1">
      <c r="A53" s="221"/>
      <c r="B53" s="87" t="str">
        <f t="shared" si="1"/>
        <v>Taiwan, Province Of China</v>
      </c>
      <c r="C53" s="248">
        <v>4.6419545304494676</v>
      </c>
      <c r="D53" s="248">
        <v>2.8806092723007364</v>
      </c>
      <c r="E53" s="248">
        <v>1.634788256493783</v>
      </c>
      <c r="F53" s="248">
        <v>1.5403650889261398</v>
      </c>
      <c r="G53" s="248">
        <v>1.7802721063729461</v>
      </c>
      <c r="H53" s="248">
        <v>2.3437466237827729</v>
      </c>
      <c r="I53" s="248">
        <v>1.6528686711555722</v>
      </c>
      <c r="J53" s="248">
        <v>0.73476933332311634</v>
      </c>
      <c r="K53" s="248">
        <v>0.98335087257982712</v>
      </c>
      <c r="L53" s="248">
        <v>2.4778505005392821</v>
      </c>
      <c r="M53" s="248">
        <v>1.6646398178590018</v>
      </c>
      <c r="N53" s="248">
        <v>1.4647690023199493</v>
      </c>
      <c r="O53" s="248">
        <v>1.9623467318514956</v>
      </c>
      <c r="P53" s="248">
        <v>2.3216791380791797</v>
      </c>
      <c r="Q53" s="248">
        <v>1.9672785282230754</v>
      </c>
      <c r="R53" s="222"/>
      <c r="T53"/>
      <c r="U53"/>
      <c r="V53"/>
      <c r="W53"/>
      <c r="X53"/>
      <c r="Y53"/>
      <c r="Z53"/>
      <c r="AA53"/>
      <c r="AB53"/>
      <c r="AC53"/>
      <c r="AD53"/>
      <c r="AE53"/>
      <c r="AF53"/>
      <c r="AG53"/>
    </row>
    <row r="54" spans="1:33" s="17" customFormat="1" ht="18" customHeight="1">
      <c r="A54" s="221"/>
      <c r="B54" s="87" t="str">
        <f t="shared" si="1"/>
        <v>Thailand</v>
      </c>
      <c r="C54" s="248">
        <v>1.373893798442698</v>
      </c>
      <c r="D54" s="248">
        <v>0.42054731035880533</v>
      </c>
      <c r="E54" s="248">
        <v>0.30396920151841295</v>
      </c>
      <c r="F54" s="248">
        <v>2.5442800011207063</v>
      </c>
      <c r="G54" s="248">
        <v>1.4056450564707914</v>
      </c>
      <c r="H54" s="248">
        <v>0.27176220487251951</v>
      </c>
      <c r="I54" s="248">
        <v>0.54508701813473648</v>
      </c>
      <c r="J54" s="248">
        <v>1.7537180727441795</v>
      </c>
      <c r="K54" s="248">
        <v>0.84076825840286762</v>
      </c>
      <c r="L54" s="248">
        <v>0.69446747572218448</v>
      </c>
      <c r="M54" s="248">
        <v>0.97699907469061842</v>
      </c>
      <c r="N54" s="248">
        <v>0.82256354157726719</v>
      </c>
      <c r="O54" s="248">
        <v>0.41087764571933483</v>
      </c>
      <c r="P54" s="248">
        <v>1.2398365615829436</v>
      </c>
      <c r="Q54" s="248">
        <v>1.6328732266005281</v>
      </c>
      <c r="R54" s="222"/>
      <c r="T54"/>
      <c r="U54"/>
      <c r="V54"/>
      <c r="W54"/>
      <c r="X54"/>
      <c r="Y54"/>
      <c r="Z54"/>
      <c r="AA54"/>
      <c r="AB54"/>
      <c r="AC54"/>
      <c r="AD54"/>
      <c r="AE54"/>
      <c r="AF54"/>
      <c r="AG54"/>
    </row>
    <row r="55" spans="1:33" s="17" customFormat="1" ht="18" customHeight="1">
      <c r="A55" s="221"/>
      <c r="B55" s="87" t="str">
        <f t="shared" ref="B55:B56" si="2">B29</f>
        <v>Viet Nam</v>
      </c>
      <c r="C55" s="248">
        <v>6.5184130738944761</v>
      </c>
      <c r="D55" s="248">
        <v>2.7728836812954105</v>
      </c>
      <c r="E55" s="248">
        <v>2.3364948950511883</v>
      </c>
      <c r="F55" s="248">
        <v>5.4621193623334605</v>
      </c>
      <c r="G55" s="248">
        <v>4.5914181705429487</v>
      </c>
      <c r="H55" s="248">
        <v>4.7532562274602244</v>
      </c>
      <c r="I55" s="248">
        <v>5.2596964083995266</v>
      </c>
      <c r="J55" s="248">
        <v>7.7557229589820853</v>
      </c>
      <c r="K55" s="248">
        <v>9.9862312264611433</v>
      </c>
      <c r="L55" s="248">
        <v>6.7819317939321486</v>
      </c>
      <c r="M55" s="248">
        <v>4.1066479613938407</v>
      </c>
      <c r="N55" s="248">
        <v>3.1612019530133226</v>
      </c>
      <c r="O55" s="248">
        <v>1.597395699724341</v>
      </c>
      <c r="P55" s="248">
        <v>4.9629825885499832</v>
      </c>
      <c r="Q55" s="248">
        <v>6.8489455786669717</v>
      </c>
      <c r="R55" s="222"/>
      <c r="T55"/>
      <c r="U55"/>
      <c r="V55"/>
      <c r="W55"/>
      <c r="X55"/>
      <c r="Y55"/>
      <c r="Z55"/>
      <c r="AA55"/>
      <c r="AB55"/>
      <c r="AC55"/>
      <c r="AD55"/>
      <c r="AE55"/>
      <c r="AF55"/>
      <c r="AG55"/>
    </row>
    <row r="56" spans="1:33" s="17" customFormat="1" ht="18" customHeight="1">
      <c r="A56" s="221"/>
      <c r="B56" s="87" t="str">
        <f t="shared" si="2"/>
        <v>Other countries</v>
      </c>
      <c r="C56" s="248">
        <v>8.8655260535294822</v>
      </c>
      <c r="D56" s="248">
        <v>18.289293779499374</v>
      </c>
      <c r="E56" s="248">
        <v>23.163640109726515</v>
      </c>
      <c r="F56" s="248">
        <v>21.894784341431311</v>
      </c>
      <c r="G56" s="248">
        <v>17.326170989397109</v>
      </c>
      <c r="H56" s="248">
        <v>9.4506064942877686</v>
      </c>
      <c r="I56" s="248">
        <v>10.682079328484633</v>
      </c>
      <c r="J56" s="248">
        <v>18.095520346239169</v>
      </c>
      <c r="K56" s="248">
        <v>9.3575628905534138</v>
      </c>
      <c r="L56" s="248">
        <v>11.857001744395783</v>
      </c>
      <c r="M56" s="248">
        <v>8.0451449501612622</v>
      </c>
      <c r="N56" s="248">
        <v>8.135562868213972</v>
      </c>
      <c r="O56" s="248">
        <v>6.1052457699528109</v>
      </c>
      <c r="P56" s="248">
        <v>4.3949465646516082</v>
      </c>
      <c r="Q56" s="248">
        <v>4.4710267746279158</v>
      </c>
      <c r="R56" s="16"/>
      <c r="T56"/>
      <c r="U56"/>
      <c r="V56"/>
      <c r="W56"/>
      <c r="X56"/>
      <c r="Y56"/>
      <c r="Z56"/>
      <c r="AA56"/>
      <c r="AB56"/>
      <c r="AC56"/>
      <c r="AD56"/>
      <c r="AE56"/>
      <c r="AF56"/>
      <c r="AG56"/>
    </row>
    <row r="57" spans="1:33" s="14" customFormat="1" ht="18" customHeight="1">
      <c r="A57" s="392"/>
      <c r="B57" s="386" t="s">
        <v>114</v>
      </c>
      <c r="C57" s="398">
        <v>100</v>
      </c>
      <c r="D57" s="398">
        <v>100</v>
      </c>
      <c r="E57" s="398">
        <v>100</v>
      </c>
      <c r="F57" s="398">
        <v>100</v>
      </c>
      <c r="G57" s="398">
        <v>100</v>
      </c>
      <c r="H57" s="398">
        <v>100</v>
      </c>
      <c r="I57" s="398">
        <v>100</v>
      </c>
      <c r="J57" s="398">
        <v>100</v>
      </c>
      <c r="K57" s="398">
        <v>100</v>
      </c>
      <c r="L57" s="398">
        <v>100</v>
      </c>
      <c r="M57" s="398">
        <v>100</v>
      </c>
      <c r="N57" s="398">
        <v>100</v>
      </c>
      <c r="O57" s="398">
        <v>100</v>
      </c>
      <c r="P57" s="398">
        <v>100</v>
      </c>
      <c r="Q57" s="398">
        <v>100</v>
      </c>
      <c r="R57" s="398"/>
    </row>
    <row r="58" spans="1:33" s="1" customFormat="1" ht="9.75" customHeight="1" thickBot="1">
      <c r="A58" s="65"/>
      <c r="B58" s="66"/>
      <c r="C58" s="111"/>
      <c r="D58" s="111"/>
      <c r="E58" s="111"/>
      <c r="F58" s="111"/>
      <c r="G58" s="111"/>
      <c r="H58" s="111"/>
      <c r="I58" s="111"/>
      <c r="J58" s="111"/>
      <c r="K58" s="111"/>
      <c r="L58" s="111"/>
      <c r="M58" s="111"/>
      <c r="N58" s="111"/>
      <c r="O58" s="111"/>
      <c r="P58" s="111"/>
      <c r="Q58" s="111"/>
      <c r="R58" s="68"/>
    </row>
    <row r="59" spans="1:33" s="1" customFormat="1" ht="9" customHeight="1">
      <c r="A59" s="54"/>
      <c r="B59" s="50"/>
      <c r="C59" s="55"/>
      <c r="D59" s="55"/>
      <c r="E59" s="55"/>
      <c r="F59" s="55"/>
      <c r="G59" s="55"/>
      <c r="H59" s="55"/>
      <c r="I59" s="55"/>
      <c r="J59" s="55"/>
      <c r="K59" s="55"/>
      <c r="L59" s="55"/>
      <c r="M59" s="55"/>
      <c r="N59" s="55"/>
      <c r="O59" s="55"/>
      <c r="P59" s="55"/>
      <c r="Q59" s="55"/>
      <c r="R59" s="55"/>
    </row>
    <row r="60" spans="1:33" ht="18" customHeight="1">
      <c r="A60" s="15" t="s">
        <v>356</v>
      </c>
      <c r="B60" s="86"/>
      <c r="C60" s="85"/>
      <c r="D60" s="85"/>
      <c r="E60" s="85"/>
      <c r="F60" s="85"/>
      <c r="G60" s="85"/>
      <c r="H60" s="85"/>
      <c r="I60" s="85"/>
      <c r="J60" s="85"/>
      <c r="K60" s="85"/>
      <c r="L60" s="85"/>
      <c r="M60" s="85"/>
      <c r="N60" s="85"/>
      <c r="O60" s="85"/>
      <c r="P60" s="85"/>
      <c r="Q60" s="85"/>
      <c r="R60" s="85"/>
    </row>
    <row r="61" spans="1:33" s="7" customFormat="1" ht="23.25" customHeight="1">
      <c r="A61" s="42" t="s">
        <v>435</v>
      </c>
      <c r="B61" s="86"/>
      <c r="C61" s="89"/>
      <c r="D61" s="89"/>
      <c r="E61" s="89"/>
      <c r="F61" s="89"/>
      <c r="G61" s="89"/>
      <c r="H61" s="89"/>
      <c r="I61" s="89"/>
      <c r="J61" s="89"/>
      <c r="K61" s="89"/>
      <c r="L61" s="89"/>
      <c r="M61" s="89"/>
      <c r="N61" s="89"/>
      <c r="O61" s="89"/>
      <c r="P61" s="89"/>
      <c r="Q61" s="89"/>
      <c r="R61" s="89"/>
    </row>
    <row r="62" spans="1:33" s="7" customFormat="1" ht="18" customHeight="1">
      <c r="A62" s="34" t="s">
        <v>126</v>
      </c>
      <c r="B62" s="86"/>
      <c r="C62" s="89"/>
      <c r="D62" s="89"/>
      <c r="E62" s="89"/>
      <c r="F62" s="89"/>
      <c r="G62" s="89"/>
      <c r="H62" s="89"/>
      <c r="I62" s="89"/>
      <c r="J62" s="89"/>
      <c r="K62" s="89"/>
      <c r="L62" s="89"/>
      <c r="M62" s="89"/>
      <c r="N62" s="89"/>
      <c r="O62" s="89"/>
      <c r="P62" s="89"/>
      <c r="Q62" s="89"/>
      <c r="R62" s="89"/>
    </row>
    <row r="63" spans="1:33" ht="18" customHeight="1">
      <c r="A63" s="43" t="s">
        <v>375</v>
      </c>
      <c r="B63" s="30"/>
      <c r="C63" s="85"/>
      <c r="D63" s="85"/>
      <c r="E63" s="85"/>
      <c r="F63" s="85"/>
      <c r="G63" s="85"/>
      <c r="H63" s="85"/>
      <c r="I63" s="85"/>
      <c r="J63" s="85"/>
      <c r="K63" s="85"/>
      <c r="L63" s="85"/>
      <c r="M63" s="85"/>
      <c r="N63" s="85"/>
      <c r="O63" s="85"/>
      <c r="P63" s="85"/>
      <c r="Q63" s="85"/>
      <c r="R63" s="85"/>
    </row>
    <row r="64" spans="1:33" ht="18" customHeight="1">
      <c r="A64" s="87"/>
      <c r="B64" s="78"/>
      <c r="C64" s="124"/>
      <c r="D64" s="124"/>
      <c r="E64" s="124"/>
      <c r="F64" s="124"/>
      <c r="G64" s="124"/>
      <c r="H64" s="124"/>
      <c r="I64" s="124"/>
      <c r="J64" s="124"/>
      <c r="K64" s="124"/>
      <c r="L64" s="124"/>
      <c r="M64" s="124"/>
      <c r="N64" s="124"/>
      <c r="O64" s="124"/>
      <c r="P64" s="124"/>
      <c r="Q64" s="124"/>
      <c r="R64" s="124"/>
    </row>
    <row r="65" spans="1:18" ht="15" customHeight="1">
      <c r="A65" s="31"/>
      <c r="B65" s="78"/>
      <c r="C65" s="124"/>
      <c r="D65" s="124"/>
      <c r="E65" s="124"/>
      <c r="F65" s="124"/>
      <c r="G65" s="124"/>
      <c r="H65" s="124"/>
      <c r="I65" s="124"/>
      <c r="J65" s="124"/>
      <c r="K65" s="124"/>
      <c r="L65" s="124"/>
      <c r="M65" s="124"/>
      <c r="N65" s="124"/>
      <c r="O65" s="124"/>
      <c r="P65" s="124"/>
      <c r="Q65" s="124"/>
      <c r="R65" s="124"/>
    </row>
    <row r="66" spans="1:18" ht="15" customHeight="1">
      <c r="A66" s="31"/>
      <c r="B66" s="78"/>
      <c r="C66" s="124"/>
      <c r="D66" s="124"/>
      <c r="E66" s="124"/>
      <c r="F66" s="124"/>
      <c r="G66" s="124"/>
      <c r="H66" s="124"/>
      <c r="I66" s="124"/>
      <c r="J66" s="124"/>
      <c r="K66" s="124"/>
      <c r="L66" s="124"/>
      <c r="M66" s="124"/>
      <c r="N66" s="124"/>
      <c r="O66" s="124"/>
      <c r="P66" s="124"/>
      <c r="Q66" s="124"/>
      <c r="R66" s="124"/>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G5:J5"/>
    <mergeCell ref="A2:A3"/>
    <mergeCell ref="C5:E5"/>
    <mergeCell ref="A5:B6"/>
    <mergeCell ref="K5:N5"/>
  </mergeCells>
  <conditionalFormatting sqref="B10:B29">
    <cfRule type="duplicateValues" dxfId="15" priority="123"/>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V110"/>
  <sheetViews>
    <sheetView showWhiteSpace="0" view="pageBreakPreview" zoomScale="80" zoomScaleNormal="100" zoomScaleSheetLayoutView="80" workbookViewId="0">
      <pane ySplit="6" topLeftCell="A7" activePane="bottomLeft" state="frozen"/>
      <selection pane="bottomLeft" activeCell="C95" sqref="C95"/>
    </sheetView>
  </sheetViews>
  <sheetFormatPr defaultColWidth="9.140625" defaultRowHeight="15" customHeight="1"/>
  <cols>
    <col min="1" max="1" width="5.28515625" style="4" customWidth="1"/>
    <col min="2" max="2" width="30.85546875" style="5" customWidth="1"/>
    <col min="3" max="3" width="21.7109375" style="4" customWidth="1"/>
    <col min="4" max="4" width="12.28515625" style="6" customWidth="1"/>
    <col min="5" max="10" width="12.28515625" style="3" customWidth="1"/>
    <col min="11" max="12" width="0.85546875" style="3" customWidth="1"/>
    <col min="13" max="20" width="13.5703125" style="2" bestFit="1" customWidth="1"/>
    <col min="21" max="16384" width="9.140625" style="2"/>
  </cols>
  <sheetData>
    <row r="1" spans="1:22" ht="18" customHeight="1">
      <c r="A1" s="29"/>
      <c r="B1" s="30"/>
      <c r="C1" s="29"/>
      <c r="D1" s="84"/>
      <c r="E1" s="85"/>
      <c r="F1" s="85"/>
      <c r="G1" s="85"/>
      <c r="H1" s="85"/>
      <c r="I1" s="85"/>
      <c r="J1" s="85"/>
      <c r="K1" s="85"/>
      <c r="L1" s="85"/>
    </row>
    <row r="2" spans="1:22" s="7" customFormat="1" ht="18" customHeight="1">
      <c r="A2" s="472" t="str">
        <f>'Kandungan (new)'!A4</f>
        <v>1a</v>
      </c>
      <c r="B2" s="117" t="str">
        <f>'Kandungan (new)'!B4</f>
        <v>Pengeluaran Minyak Mentah &amp; Kondensat dan Gas Asli - Tahunan</v>
      </c>
      <c r="C2" s="92"/>
      <c r="D2" s="93"/>
      <c r="E2" s="94"/>
      <c r="F2" s="94"/>
      <c r="G2" s="94"/>
      <c r="H2" s="94"/>
      <c r="I2" s="94"/>
      <c r="J2" s="94"/>
      <c r="K2" s="94"/>
      <c r="L2" s="94"/>
    </row>
    <row r="3" spans="1:22" s="7" customFormat="1" ht="18" customHeight="1">
      <c r="A3" s="472"/>
      <c r="B3" s="95" t="str">
        <f>'Kandungan (new)'!B5</f>
        <v>Production of Crude Oil &amp; Condensate and Natural Gas - Annually</v>
      </c>
      <c r="C3" s="95"/>
      <c r="D3" s="93"/>
      <c r="E3" s="94"/>
      <c r="F3" s="94"/>
      <c r="G3" s="94"/>
      <c r="H3" s="94"/>
      <c r="I3" s="94"/>
      <c r="J3" s="94"/>
      <c r="K3" s="94"/>
      <c r="L3" s="94"/>
    </row>
    <row r="4" spans="1:22" ht="18" customHeight="1" thickBot="1">
      <c r="B4" s="30"/>
      <c r="C4" s="31"/>
      <c r="D4" s="32"/>
      <c r="E4" s="33"/>
      <c r="F4" s="33"/>
      <c r="G4" s="33"/>
      <c r="H4" s="33"/>
      <c r="I4" s="33"/>
      <c r="J4" s="33"/>
      <c r="K4" s="33"/>
      <c r="L4" s="33"/>
    </row>
    <row r="5" spans="1:22" s="250" customFormat="1" ht="18" customHeight="1">
      <c r="A5" s="473" t="s">
        <v>239</v>
      </c>
      <c r="B5" s="473"/>
      <c r="C5" s="380"/>
      <c r="D5" s="381">
        <v>2018</v>
      </c>
      <c r="E5" s="381">
        <v>2019</v>
      </c>
      <c r="F5" s="381">
        <v>2020</v>
      </c>
      <c r="G5" s="381">
        <v>2021</v>
      </c>
      <c r="H5" s="381">
        <v>2022</v>
      </c>
      <c r="I5" s="381" t="s">
        <v>432</v>
      </c>
      <c r="J5" s="381">
        <v>2024</v>
      </c>
      <c r="K5" s="382"/>
      <c r="L5" s="86"/>
    </row>
    <row r="6" spans="1:22" s="250" customFormat="1" ht="18" customHeight="1" thickBot="1">
      <c r="A6" s="474"/>
      <c r="B6" s="474"/>
      <c r="C6" s="383"/>
      <c r="D6" s="384"/>
      <c r="E6" s="384"/>
      <c r="F6" s="384"/>
      <c r="G6" s="384"/>
      <c r="H6" s="384"/>
      <c r="I6" s="384"/>
      <c r="J6" s="384"/>
      <c r="K6" s="384"/>
      <c r="L6" s="277"/>
    </row>
    <row r="7" spans="1:22" s="12" customFormat="1" ht="18" customHeight="1">
      <c r="A7" s="34" t="s">
        <v>30</v>
      </c>
      <c r="B7" s="34" t="s">
        <v>72</v>
      </c>
      <c r="C7" s="34"/>
      <c r="D7" s="35"/>
      <c r="E7" s="36"/>
      <c r="F7" s="36"/>
      <c r="G7" s="36"/>
      <c r="H7" s="36"/>
      <c r="I7" s="36"/>
      <c r="J7" s="36"/>
      <c r="K7" s="36"/>
      <c r="L7" s="36"/>
    </row>
    <row r="8" spans="1:22" ht="22.5" customHeight="1" thickBot="1">
      <c r="A8" s="37"/>
      <c r="B8" s="38" t="s">
        <v>61</v>
      </c>
      <c r="C8" s="39"/>
      <c r="D8" s="40"/>
      <c r="E8" s="41"/>
      <c r="F8" s="41"/>
      <c r="G8" s="41"/>
      <c r="H8" s="41"/>
      <c r="I8" s="41"/>
      <c r="J8" s="41"/>
      <c r="K8" s="41"/>
      <c r="L8" s="45"/>
    </row>
    <row r="9" spans="1:22" ht="9" customHeight="1">
      <c r="A9" s="31"/>
      <c r="B9" s="42"/>
      <c r="C9" s="43"/>
      <c r="D9" s="44"/>
      <c r="E9" s="45"/>
      <c r="F9" s="45"/>
      <c r="G9" s="45"/>
      <c r="H9" s="45"/>
      <c r="I9" s="45"/>
      <c r="J9" s="45"/>
      <c r="K9" s="45"/>
      <c r="L9" s="45"/>
    </row>
    <row r="10" spans="1:22" s="251" customFormat="1" ht="18" customHeight="1">
      <c r="A10" s="46"/>
      <c r="B10" s="47" t="s">
        <v>241</v>
      </c>
      <c r="C10" s="179" t="s">
        <v>238</v>
      </c>
      <c r="D10" s="152">
        <v>244.00005832315753</v>
      </c>
      <c r="E10" s="152">
        <v>228.5597782957561</v>
      </c>
      <c r="F10" s="152">
        <v>208.51903082646962</v>
      </c>
      <c r="G10" s="152">
        <v>195.42582182565963</v>
      </c>
      <c r="H10" s="152">
        <v>192.53060823258494</v>
      </c>
      <c r="I10" s="152">
        <v>188.262295817368</v>
      </c>
      <c r="J10" s="152">
        <v>181.617009</v>
      </c>
      <c r="K10" s="49"/>
      <c r="L10" s="49"/>
      <c r="N10" s="252"/>
    </row>
    <row r="11" spans="1:22" s="251" customFormat="1" ht="22.5" customHeight="1">
      <c r="A11" s="46"/>
      <c r="B11" s="105" t="s">
        <v>242</v>
      </c>
      <c r="C11" s="180" t="s">
        <v>243</v>
      </c>
      <c r="D11" s="151"/>
      <c r="E11" s="151"/>
      <c r="F11" s="151"/>
      <c r="G11" s="151"/>
      <c r="H11" s="151"/>
      <c r="I11" s="151"/>
      <c r="J11" s="151"/>
      <c r="K11" s="49"/>
      <c r="L11" s="49"/>
      <c r="N11" s="293"/>
      <c r="O11" s="293"/>
      <c r="P11" s="293"/>
      <c r="S11" s="293"/>
      <c r="T11" s="293"/>
      <c r="U11" s="293"/>
      <c r="V11" s="293"/>
    </row>
    <row r="12" spans="1:22" s="252" customFormat="1" ht="18" customHeight="1">
      <c r="A12" s="51"/>
      <c r="B12" s="52" t="s">
        <v>91</v>
      </c>
      <c r="C12" s="179" t="s">
        <v>238</v>
      </c>
      <c r="D12" s="109">
        <v>197.43555132033885</v>
      </c>
      <c r="E12" s="109">
        <v>182.79219985499631</v>
      </c>
      <c r="F12" s="109">
        <v>167.41317504869474</v>
      </c>
      <c r="G12" s="109">
        <v>152.19093972956927</v>
      </c>
      <c r="H12" s="109">
        <v>145.08558837666635</v>
      </c>
      <c r="I12" s="109">
        <v>134.10110466249799</v>
      </c>
      <c r="J12" s="109">
        <v>126.01298</v>
      </c>
      <c r="K12" s="53"/>
      <c r="L12" s="53"/>
      <c r="N12" s="251"/>
      <c r="O12" s="251"/>
      <c r="P12" s="251"/>
      <c r="Q12" s="251"/>
      <c r="R12" s="251"/>
      <c r="S12" s="251"/>
      <c r="T12" s="251"/>
      <c r="U12" s="251"/>
      <c r="V12" s="251"/>
    </row>
    <row r="13" spans="1:22" s="1" customFormat="1" ht="22.5" customHeight="1">
      <c r="A13" s="54"/>
      <c r="B13" s="50" t="s">
        <v>92</v>
      </c>
      <c r="C13" s="180" t="s">
        <v>243</v>
      </c>
      <c r="D13" s="150"/>
      <c r="E13" s="150"/>
      <c r="F13" s="150"/>
      <c r="G13" s="150"/>
      <c r="H13" s="150"/>
      <c r="I13" s="150"/>
      <c r="J13" s="150"/>
      <c r="K13" s="55"/>
      <c r="L13" s="55"/>
      <c r="N13" s="293"/>
      <c r="O13" s="293"/>
      <c r="P13" s="293"/>
      <c r="Q13" s="251"/>
      <c r="R13" s="251"/>
      <c r="S13" s="293"/>
      <c r="T13" s="293"/>
      <c r="U13" s="293"/>
      <c r="V13" s="293"/>
    </row>
    <row r="14" spans="1:22" s="252" customFormat="1" ht="17.25" customHeight="1">
      <c r="A14" s="51"/>
      <c r="B14" s="52" t="s">
        <v>93</v>
      </c>
      <c r="C14" s="179" t="s">
        <v>238</v>
      </c>
      <c r="D14" s="109">
        <v>46.564507002818701</v>
      </c>
      <c r="E14" s="109">
        <v>45.767578440759763</v>
      </c>
      <c r="F14" s="109">
        <v>41.105855777774885</v>
      </c>
      <c r="G14" s="109">
        <v>43.234882096090359</v>
      </c>
      <c r="H14" s="109">
        <v>47.445019855918567</v>
      </c>
      <c r="I14" s="109">
        <v>54.161191154870004</v>
      </c>
      <c r="J14" s="109">
        <v>55.604028999999997</v>
      </c>
      <c r="K14" s="53">
        <v>12963.944</v>
      </c>
      <c r="L14" s="53"/>
      <c r="N14" s="251"/>
      <c r="O14" s="251"/>
      <c r="P14" s="251"/>
      <c r="Q14" s="251"/>
      <c r="R14" s="251"/>
      <c r="S14" s="251"/>
      <c r="T14" s="251"/>
      <c r="U14" s="251"/>
      <c r="V14" s="251"/>
    </row>
    <row r="15" spans="1:22" s="1" customFormat="1" ht="22.5" customHeight="1">
      <c r="A15" s="54"/>
      <c r="B15" s="50" t="s">
        <v>94</v>
      </c>
      <c r="C15" s="180" t="s">
        <v>243</v>
      </c>
      <c r="D15" s="150"/>
      <c r="E15" s="150"/>
      <c r="F15" s="150"/>
      <c r="G15" s="150"/>
      <c r="H15" s="150"/>
      <c r="I15" s="150"/>
      <c r="J15" s="150"/>
      <c r="K15" s="55"/>
      <c r="L15" s="55"/>
      <c r="N15" s="293"/>
      <c r="O15" s="293"/>
      <c r="P15" s="293"/>
      <c r="Q15" s="251"/>
      <c r="R15" s="251"/>
      <c r="S15" s="293"/>
      <c r="T15" s="293"/>
      <c r="U15" s="293"/>
      <c r="V15" s="293"/>
    </row>
    <row r="16" spans="1:22" s="253" customFormat="1" ht="17.25" customHeight="1">
      <c r="A16" s="56"/>
      <c r="B16" s="52" t="s">
        <v>22</v>
      </c>
      <c r="C16" s="136" t="s">
        <v>73</v>
      </c>
      <c r="D16" s="152">
        <v>2692.9421176234441</v>
      </c>
      <c r="E16" s="152">
        <v>2772.3889987700168</v>
      </c>
      <c r="F16" s="152">
        <v>2525.0299004851227</v>
      </c>
      <c r="G16" s="152">
        <v>2703.4832028176584</v>
      </c>
      <c r="H16" s="152">
        <v>2846.0607690804322</v>
      </c>
      <c r="I16" s="152">
        <v>2861.9630166992856</v>
      </c>
      <c r="J16" s="152">
        <v>2948.75860676</v>
      </c>
      <c r="K16" s="57">
        <v>733.32846196000003</v>
      </c>
      <c r="L16" s="57"/>
      <c r="Q16" s="251"/>
      <c r="R16" s="251"/>
    </row>
    <row r="17" spans="1:22" s="251" customFormat="1" ht="22.5" customHeight="1">
      <c r="A17" s="46"/>
      <c r="B17" s="50" t="s">
        <v>45</v>
      </c>
      <c r="C17" s="42"/>
      <c r="D17" s="49"/>
      <c r="E17" s="49"/>
      <c r="F17" s="58"/>
      <c r="G17" s="58"/>
      <c r="H17" s="58"/>
      <c r="I17" s="58"/>
      <c r="J17" s="58"/>
      <c r="K17" s="58"/>
      <c r="L17" s="58"/>
      <c r="N17" s="293"/>
      <c r="O17" s="293"/>
      <c r="P17" s="293"/>
      <c r="Q17" s="293"/>
      <c r="R17" s="293"/>
      <c r="S17" s="293"/>
      <c r="T17" s="293"/>
      <c r="U17" s="293"/>
      <c r="V17" s="293"/>
    </row>
    <row r="18" spans="1:22" s="252" customFormat="1" ht="26.25" hidden="1" customHeight="1">
      <c r="A18" s="51"/>
      <c r="B18" s="59" t="s">
        <v>13</v>
      </c>
      <c r="C18" s="34"/>
      <c r="D18" s="53">
        <v>795.276137464268</v>
      </c>
      <c r="E18" s="53">
        <v>939.5</v>
      </c>
      <c r="F18" s="60" t="s">
        <v>24</v>
      </c>
      <c r="G18" s="60" t="s">
        <v>24</v>
      </c>
      <c r="H18" s="60"/>
      <c r="I18" s="60"/>
      <c r="J18" s="60"/>
      <c r="K18" s="60"/>
      <c r="L18" s="60"/>
    </row>
    <row r="19" spans="1:22" s="1" customFormat="1" ht="18" hidden="1" customHeight="1">
      <c r="A19" s="54"/>
      <c r="B19" s="475" t="s">
        <v>31</v>
      </c>
      <c r="C19" s="42"/>
      <c r="D19" s="55"/>
      <c r="E19" s="55"/>
      <c r="F19" s="61"/>
      <c r="G19" s="61"/>
      <c r="H19" s="61" t="s">
        <v>24</v>
      </c>
      <c r="I19" s="61"/>
      <c r="J19" s="61"/>
      <c r="K19" s="61"/>
      <c r="L19" s="61"/>
    </row>
    <row r="20" spans="1:22" s="251" customFormat="1" ht="9" hidden="1" customHeight="1">
      <c r="A20" s="46"/>
      <c r="B20" s="475"/>
      <c r="C20" s="42"/>
      <c r="D20" s="49"/>
      <c r="E20" s="49"/>
      <c r="F20" s="49"/>
      <c r="G20" s="49"/>
      <c r="H20" s="49"/>
      <c r="I20" s="49"/>
      <c r="J20" s="49"/>
      <c r="K20" s="49"/>
      <c r="L20" s="49"/>
    </row>
    <row r="21" spans="1:22" s="1" customFormat="1" ht="9.9499999999999993" hidden="1" customHeight="1">
      <c r="A21" s="54"/>
      <c r="B21" s="62"/>
      <c r="C21" s="63"/>
      <c r="D21" s="55"/>
      <c r="E21" s="55"/>
      <c r="F21" s="55"/>
      <c r="G21" s="55"/>
      <c r="H21" s="55"/>
      <c r="I21" s="55"/>
      <c r="J21" s="55"/>
      <c r="K21" s="55"/>
      <c r="L21" s="55"/>
    </row>
    <row r="22" spans="1:22" s="1" customFormat="1" ht="18" hidden="1" customHeight="1">
      <c r="A22" s="54"/>
      <c r="B22" s="471" t="s">
        <v>23</v>
      </c>
      <c r="C22" s="43"/>
      <c r="D22" s="55">
        <v>1897.6659801591759</v>
      </c>
      <c r="E22" s="55">
        <v>1832.8523841733647</v>
      </c>
      <c r="F22" s="61" t="s">
        <v>24</v>
      </c>
      <c r="G22" s="61" t="s">
        <v>24</v>
      </c>
      <c r="H22" s="61"/>
      <c r="I22" s="61"/>
      <c r="J22" s="61"/>
      <c r="K22" s="61"/>
      <c r="L22" s="61"/>
    </row>
    <row r="23" spans="1:22" s="1" customFormat="1" ht="9" hidden="1" customHeight="1">
      <c r="A23" s="54"/>
      <c r="B23" s="471"/>
      <c r="C23" s="43"/>
      <c r="D23" s="55"/>
      <c r="E23" s="55"/>
      <c r="F23" s="55"/>
      <c r="G23" s="55"/>
      <c r="H23" s="55" t="s">
        <v>24</v>
      </c>
      <c r="I23" s="55"/>
      <c r="J23" s="55"/>
      <c r="K23" s="55"/>
      <c r="L23" s="55"/>
    </row>
    <row r="24" spans="1:22" s="1" customFormat="1" ht="18" hidden="1" customHeight="1">
      <c r="A24" s="54"/>
      <c r="B24" s="475" t="s">
        <v>32</v>
      </c>
      <c r="C24" s="42"/>
      <c r="D24" s="55">
        <v>1897.6659801591759</v>
      </c>
      <c r="E24" s="55">
        <v>1832.8523841733647</v>
      </c>
      <c r="F24" s="61"/>
      <c r="G24" s="61"/>
      <c r="H24" s="61"/>
      <c r="I24" s="61"/>
      <c r="J24" s="61"/>
      <c r="K24" s="61"/>
      <c r="L24" s="61"/>
    </row>
    <row r="25" spans="1:22" s="1" customFormat="1" ht="24" hidden="1" customHeight="1">
      <c r="A25" s="54"/>
      <c r="B25" s="475"/>
      <c r="C25" s="42"/>
      <c r="D25" s="55"/>
      <c r="E25" s="55"/>
      <c r="F25" s="55"/>
      <c r="G25" s="55"/>
      <c r="H25" s="55"/>
      <c r="I25" s="55"/>
      <c r="J25" s="55"/>
      <c r="K25" s="55"/>
      <c r="L25" s="55"/>
    </row>
    <row r="26" spans="1:22" s="1" customFormat="1" ht="9.75" customHeight="1" thickBot="1">
      <c r="A26" s="65"/>
      <c r="B26" s="66"/>
      <c r="C26" s="37"/>
      <c r="D26" s="68"/>
      <c r="E26" s="68"/>
      <c r="F26" s="68"/>
      <c r="G26" s="68"/>
      <c r="H26" s="68"/>
      <c r="I26" s="68"/>
      <c r="J26" s="68"/>
      <c r="K26" s="68"/>
      <c r="L26" s="55"/>
    </row>
    <row r="27" spans="1:22" s="12" customFormat="1" ht="18" customHeight="1">
      <c r="A27" s="34" t="s">
        <v>33</v>
      </c>
      <c r="B27" s="34" t="s">
        <v>234</v>
      </c>
      <c r="C27" s="34"/>
      <c r="D27" s="36"/>
      <c r="E27" s="36"/>
      <c r="F27" s="36"/>
      <c r="G27" s="36"/>
      <c r="H27" s="36"/>
      <c r="I27" s="36"/>
      <c r="J27" s="36"/>
      <c r="K27" s="36"/>
      <c r="L27" s="36"/>
    </row>
    <row r="28" spans="1:22" ht="22.5" customHeight="1" thickBot="1">
      <c r="A28" s="39"/>
      <c r="B28" s="229" t="s">
        <v>235</v>
      </c>
      <c r="C28" s="39"/>
      <c r="D28" s="41"/>
      <c r="E28" s="41"/>
      <c r="F28" s="41"/>
      <c r="G28" s="41"/>
      <c r="H28" s="41"/>
      <c r="I28" s="41"/>
      <c r="J28" s="41"/>
      <c r="K28" s="41"/>
      <c r="L28" s="45"/>
    </row>
    <row r="29" spans="1:22" ht="9" customHeight="1">
      <c r="A29" s="43"/>
      <c r="B29" s="42"/>
      <c r="C29" s="43"/>
      <c r="D29" s="45"/>
      <c r="E29" s="45"/>
      <c r="F29" s="45"/>
      <c r="G29" s="45"/>
      <c r="H29" s="45"/>
      <c r="I29" s="45"/>
      <c r="J29" s="45"/>
      <c r="K29" s="45"/>
      <c r="L29" s="45"/>
    </row>
    <row r="30" spans="1:22" s="251" customFormat="1" ht="18" customHeight="1">
      <c r="A30" s="46"/>
      <c r="B30" s="47" t="str">
        <f>B10</f>
        <v xml:space="preserve">Minyak Mentah dan Kondensat 
</v>
      </c>
      <c r="C30" s="136"/>
      <c r="D30" s="152">
        <v>-0.85269152676662463</v>
      </c>
      <c r="E30" s="152">
        <v>-6.327982105214125</v>
      </c>
      <c r="F30" s="152">
        <v>-8.7682739363501572</v>
      </c>
      <c r="G30" s="152">
        <v>-6.2791434186677204</v>
      </c>
      <c r="H30" s="152">
        <v>-1.4814897878017041</v>
      </c>
      <c r="I30" s="152">
        <v>-2.2169526468542755</v>
      </c>
      <c r="J30" s="152">
        <v>-3.529802283838368</v>
      </c>
      <c r="K30" s="76"/>
      <c r="L30" s="76"/>
    </row>
    <row r="31" spans="1:22" s="251" customFormat="1" ht="22.5" customHeight="1">
      <c r="A31" s="46"/>
      <c r="B31" s="50" t="str">
        <f t="shared" ref="B31:B37" si="0">B11</f>
        <v>Crude Oil and Condensate</v>
      </c>
      <c r="C31" s="43"/>
      <c r="D31" s="151"/>
      <c r="E31" s="151"/>
      <c r="F31" s="151"/>
      <c r="G31" s="151"/>
      <c r="H31" s="151"/>
      <c r="I31" s="151"/>
      <c r="J31" s="151"/>
      <c r="K31" s="76"/>
      <c r="L31" s="76"/>
    </row>
    <row r="32" spans="1:22" s="251" customFormat="1" ht="18" customHeight="1">
      <c r="A32" s="46"/>
      <c r="B32" s="52" t="str">
        <f t="shared" si="0"/>
        <v xml:space="preserve">   Minyak Mentah</v>
      </c>
      <c r="C32" s="136"/>
      <c r="D32" s="109">
        <v>-2.4496988030368039</v>
      </c>
      <c r="E32" s="109">
        <v>-7.4167754324973245</v>
      </c>
      <c r="F32" s="109">
        <v>-8.4133922664650367</v>
      </c>
      <c r="G32" s="109">
        <v>-9.0926149119971207</v>
      </c>
      <c r="H32" s="109">
        <v>-4.6687085088826796</v>
      </c>
      <c r="I32" s="109">
        <v>-7.5710370940846428</v>
      </c>
      <c r="J32" s="109">
        <v>-6.0313631888819774</v>
      </c>
      <c r="K32" s="76"/>
      <c r="L32" s="76"/>
    </row>
    <row r="33" spans="1:22" s="251" customFormat="1" ht="22.5" customHeight="1">
      <c r="A33" s="46"/>
      <c r="B33" s="50" t="str">
        <f t="shared" si="0"/>
        <v xml:space="preserve">   Crude Oil</v>
      </c>
      <c r="C33" s="42"/>
      <c r="D33" s="150"/>
      <c r="E33" s="150"/>
      <c r="F33" s="150"/>
      <c r="G33" s="150"/>
      <c r="H33" s="150"/>
      <c r="I33" s="150"/>
      <c r="J33" s="150"/>
      <c r="K33" s="76"/>
      <c r="L33" s="76"/>
    </row>
    <row r="34" spans="1:22" s="1" customFormat="1" ht="18" customHeight="1">
      <c r="A34" s="54"/>
      <c r="B34" s="52" t="str">
        <f t="shared" si="0"/>
        <v xml:space="preserve">   Kondensat</v>
      </c>
      <c r="C34" s="136"/>
      <c r="D34" s="109">
        <v>6.54290412196326</v>
      </c>
      <c r="E34" s="109">
        <v>-1.711450659212832</v>
      </c>
      <c r="F34" s="109">
        <v>-10.185644121457882</v>
      </c>
      <c r="G34" s="109">
        <v>5.1793747582469685</v>
      </c>
      <c r="H34" s="109">
        <v>9.7378263932143874</v>
      </c>
      <c r="I34" s="109">
        <v>14.155692882724381</v>
      </c>
      <c r="J34" s="109">
        <v>2.6639699282172469</v>
      </c>
      <c r="K34" s="64"/>
      <c r="L34" s="64"/>
      <c r="N34" s="251"/>
      <c r="O34" s="251"/>
      <c r="P34" s="251"/>
      <c r="Q34" s="251"/>
      <c r="R34" s="251"/>
      <c r="S34" s="251"/>
      <c r="T34" s="251"/>
      <c r="U34" s="251"/>
      <c r="V34" s="251"/>
    </row>
    <row r="35" spans="1:22" s="252" customFormat="1" ht="22.5" customHeight="1">
      <c r="A35" s="51"/>
      <c r="B35" s="50" t="str">
        <f t="shared" si="0"/>
        <v xml:space="preserve">   Condensate</v>
      </c>
      <c r="C35" s="34"/>
      <c r="D35" s="109"/>
      <c r="E35" s="109"/>
      <c r="F35" s="109"/>
      <c r="G35" s="109"/>
      <c r="H35" s="109"/>
      <c r="I35" s="109"/>
      <c r="J35" s="109"/>
      <c r="K35" s="96"/>
      <c r="L35" s="96"/>
      <c r="N35" s="251"/>
      <c r="O35" s="251"/>
      <c r="P35" s="251"/>
      <c r="Q35" s="251"/>
      <c r="R35" s="251"/>
      <c r="S35" s="251"/>
      <c r="T35" s="251"/>
      <c r="U35" s="251"/>
      <c r="V35" s="251"/>
    </row>
    <row r="36" spans="1:22" s="1" customFormat="1" ht="18" customHeight="1">
      <c r="A36" s="54"/>
      <c r="B36" s="52" t="str">
        <f t="shared" si="0"/>
        <v>Gas Asli</v>
      </c>
      <c r="C36" s="136"/>
      <c r="D36" s="152">
        <v>-3.7015318151010335</v>
      </c>
      <c r="E36" s="152">
        <v>2.9501889634629519</v>
      </c>
      <c r="F36" s="152">
        <v>-8.9222363237855937</v>
      </c>
      <c r="G36" s="152">
        <v>7.0673738278604237</v>
      </c>
      <c r="H36" s="152">
        <v>5.2738469436087065</v>
      </c>
      <c r="I36" s="152">
        <v>0.55874589157107746</v>
      </c>
      <c r="J36" s="152">
        <v>3.0327292684870555</v>
      </c>
      <c r="K36" s="64"/>
      <c r="L36" s="64"/>
      <c r="N36" s="251"/>
      <c r="O36" s="251"/>
      <c r="P36" s="251"/>
      <c r="Q36" s="251"/>
      <c r="R36" s="251"/>
      <c r="S36" s="251"/>
      <c r="T36" s="251"/>
      <c r="U36" s="251"/>
      <c r="V36" s="251"/>
    </row>
    <row r="37" spans="1:22" s="1" customFormat="1" ht="22.5" customHeight="1">
      <c r="A37" s="54"/>
      <c r="B37" s="50" t="str">
        <f t="shared" si="0"/>
        <v>Natural Gas</v>
      </c>
      <c r="C37" s="63"/>
      <c r="D37" s="55"/>
      <c r="E37" s="55"/>
      <c r="F37" s="55"/>
      <c r="G37" s="55"/>
      <c r="H37" s="55"/>
      <c r="I37" s="55"/>
      <c r="J37" s="55"/>
      <c r="K37" s="64"/>
      <c r="L37" s="64"/>
      <c r="N37" s="251"/>
      <c r="O37" s="251"/>
      <c r="P37" s="251"/>
      <c r="Q37" s="251"/>
      <c r="R37" s="251"/>
      <c r="S37" s="251"/>
      <c r="T37" s="251"/>
      <c r="U37" s="251"/>
      <c r="V37" s="251"/>
    </row>
    <row r="38" spans="1:22" s="252" customFormat="1" ht="27.75" hidden="1" customHeight="1">
      <c r="A38" s="51"/>
      <c r="B38" s="59" t="str">
        <f>B18</f>
        <v>Gas Asli Bersekutu</v>
      </c>
      <c r="C38" s="34"/>
      <c r="D38" s="53">
        <v>795.276137464268</v>
      </c>
      <c r="E38" s="53">
        <v>939.5</v>
      </c>
      <c r="F38" s="69" t="s">
        <v>24</v>
      </c>
      <c r="G38" s="69" t="s">
        <v>24</v>
      </c>
      <c r="H38" s="69"/>
      <c r="I38" s="69"/>
      <c r="J38" s="69"/>
      <c r="K38" s="96"/>
      <c r="L38" s="96"/>
    </row>
    <row r="39" spans="1:22" s="1" customFormat="1" ht="18" hidden="1" customHeight="1">
      <c r="A39" s="54"/>
      <c r="B39" s="475" t="str">
        <f>B19</f>
        <v>Associated Natural Gas</v>
      </c>
      <c r="C39" s="42"/>
      <c r="D39" s="55"/>
      <c r="E39" s="55"/>
      <c r="F39" s="70"/>
      <c r="G39" s="70"/>
      <c r="H39" s="70"/>
      <c r="I39" s="70"/>
      <c r="J39" s="70"/>
      <c r="K39" s="64"/>
      <c r="L39" s="64"/>
    </row>
    <row r="40" spans="1:22" s="251" customFormat="1" ht="9" hidden="1" customHeight="1">
      <c r="A40" s="46"/>
      <c r="B40" s="475"/>
      <c r="C40" s="42"/>
      <c r="D40" s="49"/>
      <c r="E40" s="49"/>
      <c r="F40" s="71"/>
      <c r="G40" s="71"/>
      <c r="H40" s="71" t="s">
        <v>24</v>
      </c>
      <c r="I40" s="71"/>
      <c r="J40" s="71"/>
      <c r="K40" s="99"/>
      <c r="L40" s="99"/>
    </row>
    <row r="41" spans="1:22" s="1" customFormat="1" ht="9.9499999999999993" hidden="1" customHeight="1">
      <c r="A41" s="54"/>
      <c r="B41" s="62"/>
      <c r="C41" s="63"/>
      <c r="D41" s="55"/>
      <c r="E41" s="55"/>
      <c r="F41" s="150"/>
      <c r="G41" s="150"/>
      <c r="H41" s="150"/>
      <c r="I41" s="150"/>
      <c r="J41" s="150"/>
      <c r="K41" s="100"/>
      <c r="L41" s="100"/>
    </row>
    <row r="42" spans="1:22" s="1" customFormat="1" ht="18" hidden="1" customHeight="1">
      <c r="A42" s="54"/>
      <c r="B42" s="471" t="str">
        <f>B22</f>
        <v>Gas Asli tidak Bersekutu</v>
      </c>
      <c r="C42" s="43"/>
      <c r="D42" s="55">
        <v>1897.6659801591759</v>
      </c>
      <c r="E42" s="55">
        <v>1832.8523841733647</v>
      </c>
      <c r="F42" s="70" t="s">
        <v>24</v>
      </c>
      <c r="G42" s="70" t="s">
        <v>24</v>
      </c>
      <c r="H42" s="70"/>
      <c r="I42" s="70"/>
      <c r="J42" s="70"/>
      <c r="K42" s="64"/>
      <c r="L42" s="64"/>
    </row>
    <row r="43" spans="1:22" s="1" customFormat="1" ht="9" hidden="1" customHeight="1">
      <c r="A43" s="54"/>
      <c r="B43" s="471"/>
      <c r="C43" s="43"/>
      <c r="D43" s="55"/>
      <c r="E43" s="55"/>
      <c r="F43" s="55"/>
      <c r="G43" s="55"/>
      <c r="H43" s="55"/>
      <c r="I43" s="55"/>
      <c r="J43" s="55"/>
      <c r="K43" s="64"/>
      <c r="L43" s="64"/>
    </row>
    <row r="44" spans="1:22" s="1" customFormat="1" ht="18" hidden="1" customHeight="1">
      <c r="A44" s="54"/>
      <c r="B44" s="475" t="str">
        <f>B24</f>
        <v>Non-associated Natural Gas</v>
      </c>
      <c r="C44" s="42"/>
      <c r="D44" s="55">
        <v>1897.6659801591759</v>
      </c>
      <c r="E44" s="55">
        <v>1832.8523841733647</v>
      </c>
      <c r="F44" s="61"/>
      <c r="G44" s="61"/>
      <c r="H44" s="61" t="s">
        <v>24</v>
      </c>
      <c r="I44" s="61"/>
      <c r="J44" s="61"/>
      <c r="K44" s="101"/>
      <c r="L44" s="101"/>
    </row>
    <row r="45" spans="1:22" s="1" customFormat="1" ht="13.5" hidden="1" customHeight="1">
      <c r="A45" s="54"/>
      <c r="B45" s="475"/>
      <c r="C45" s="42"/>
      <c r="D45" s="55"/>
      <c r="E45" s="55"/>
      <c r="F45" s="55"/>
      <c r="G45" s="55"/>
      <c r="H45" s="55"/>
      <c r="I45" s="55"/>
      <c r="J45" s="55"/>
      <c r="K45" s="64"/>
      <c r="L45" s="64"/>
    </row>
    <row r="46" spans="1:22" s="1" customFormat="1" ht="9.75" customHeight="1" thickBot="1">
      <c r="A46" s="65"/>
      <c r="B46" s="66"/>
      <c r="C46" s="37"/>
      <c r="D46" s="68"/>
      <c r="E46" s="68"/>
      <c r="F46" s="68"/>
      <c r="G46" s="68"/>
      <c r="H46" s="68"/>
      <c r="I46" s="68"/>
      <c r="J46" s="68"/>
      <c r="K46" s="67"/>
      <c r="L46" s="64"/>
    </row>
    <row r="47" spans="1:22" s="252" customFormat="1" ht="27.75" hidden="1" customHeight="1">
      <c r="A47" s="51"/>
      <c r="B47" s="59" t="str">
        <f>B38</f>
        <v>Gas Asli Bersekutu</v>
      </c>
      <c r="C47" s="34"/>
      <c r="D47" s="53">
        <v>795.276137464268</v>
      </c>
      <c r="E47" s="53">
        <v>939.5</v>
      </c>
      <c r="F47" s="60"/>
      <c r="G47" s="60"/>
      <c r="H47" s="60"/>
      <c r="I47" s="60"/>
      <c r="J47" s="60"/>
      <c r="K47" s="102"/>
      <c r="L47" s="102"/>
    </row>
    <row r="48" spans="1:22" s="1" customFormat="1" ht="18" hidden="1" customHeight="1">
      <c r="A48" s="54"/>
      <c r="B48" s="475" t="str">
        <f>B39</f>
        <v>Associated Natural Gas</v>
      </c>
      <c r="C48" s="42"/>
      <c r="D48" s="55"/>
      <c r="E48" s="55"/>
      <c r="F48" s="61"/>
      <c r="G48" s="61"/>
      <c r="H48" s="61"/>
      <c r="I48" s="61"/>
      <c r="J48" s="61"/>
      <c r="K48" s="101"/>
      <c r="L48" s="101"/>
    </row>
    <row r="49" spans="1:12" s="251" customFormat="1" ht="9" hidden="1" customHeight="1">
      <c r="A49" s="46"/>
      <c r="B49" s="475"/>
      <c r="C49" s="42"/>
      <c r="D49" s="49"/>
      <c r="E49" s="49"/>
      <c r="F49" s="55"/>
      <c r="G49" s="55"/>
      <c r="H49" s="55"/>
      <c r="I49" s="55"/>
      <c r="J49" s="55"/>
      <c r="K49" s="64"/>
      <c r="L49" s="64"/>
    </row>
    <row r="50" spans="1:12" s="1" customFormat="1" ht="9.9499999999999993" hidden="1" customHeight="1">
      <c r="A50" s="54"/>
      <c r="B50" s="62"/>
      <c r="C50" s="63"/>
      <c r="D50" s="55"/>
      <c r="E50" s="55"/>
      <c r="F50" s="61"/>
      <c r="G50" s="61"/>
      <c r="H50" s="61"/>
      <c r="I50" s="61"/>
      <c r="J50" s="61"/>
      <c r="K50" s="101"/>
      <c r="L50" s="101"/>
    </row>
    <row r="51" spans="1:12" s="1" customFormat="1" ht="18" hidden="1" customHeight="1">
      <c r="A51" s="54"/>
      <c r="B51" s="471" t="str">
        <f>B42</f>
        <v>Gas Asli tidak Bersekutu</v>
      </c>
      <c r="C51" s="43"/>
      <c r="D51" s="55">
        <v>1897.6659801591759</v>
      </c>
      <c r="E51" s="55">
        <v>1832.8523841733647</v>
      </c>
      <c r="F51" s="70"/>
      <c r="G51" s="70"/>
      <c r="H51" s="70"/>
      <c r="I51" s="70"/>
      <c r="J51" s="70"/>
      <c r="K51" s="64"/>
      <c r="L51" s="64"/>
    </row>
    <row r="52" spans="1:12" s="1" customFormat="1" ht="9" hidden="1" customHeight="1">
      <c r="A52" s="54"/>
      <c r="B52" s="471"/>
      <c r="C52" s="43"/>
      <c r="D52" s="55"/>
      <c r="E52" s="55"/>
      <c r="F52" s="55"/>
      <c r="G52" s="55"/>
      <c r="H52" s="55"/>
      <c r="I52" s="55"/>
      <c r="J52" s="55"/>
      <c r="K52" s="64"/>
      <c r="L52" s="64"/>
    </row>
    <row r="53" spans="1:12" s="1" customFormat="1" ht="18" hidden="1" customHeight="1">
      <c r="A53" s="54"/>
      <c r="B53" s="475" t="str">
        <f>B44</f>
        <v>Non-associated Natural Gas</v>
      </c>
      <c r="C53" s="42"/>
      <c r="D53" s="55">
        <v>1897.6659801591759</v>
      </c>
      <c r="E53" s="55">
        <v>1832.8523841733647</v>
      </c>
      <c r="F53" s="61"/>
      <c r="G53" s="61"/>
      <c r="H53" s="61"/>
      <c r="I53" s="61"/>
      <c r="J53" s="61"/>
      <c r="K53" s="101"/>
      <c r="L53" s="101"/>
    </row>
    <row r="54" spans="1:12" s="1" customFormat="1" ht="23.25" hidden="1" customHeight="1">
      <c r="A54" s="54"/>
      <c r="B54" s="475"/>
      <c r="C54" s="42"/>
      <c r="D54" s="55"/>
      <c r="E54" s="55"/>
      <c r="F54" s="55"/>
      <c r="G54" s="55"/>
      <c r="H54" s="55"/>
      <c r="I54" s="55"/>
      <c r="J54" s="55"/>
      <c r="K54" s="64"/>
      <c r="L54" s="64"/>
    </row>
    <row r="55" spans="1:12" s="1" customFormat="1" ht="9" hidden="1" customHeight="1">
      <c r="A55" s="54"/>
      <c r="B55" s="78"/>
      <c r="C55" s="31"/>
      <c r="D55" s="55"/>
      <c r="E55" s="55"/>
      <c r="F55" s="55"/>
      <c r="G55" s="55"/>
      <c r="H55" s="55"/>
      <c r="I55" s="55"/>
      <c r="J55" s="55"/>
      <c r="K55" s="64"/>
      <c r="L55" s="64"/>
    </row>
    <row r="56" spans="1:12" s="12" customFormat="1" ht="18" customHeight="1">
      <c r="A56" s="79" t="s">
        <v>55</v>
      </c>
      <c r="B56" s="79" t="s">
        <v>66</v>
      </c>
      <c r="C56" s="79"/>
      <c r="D56" s="81"/>
      <c r="E56" s="81"/>
      <c r="F56" s="81"/>
      <c r="G56" s="81"/>
      <c r="H56" s="81"/>
      <c r="I56" s="81"/>
      <c r="J56" s="81"/>
      <c r="K56" s="80"/>
      <c r="L56" s="73"/>
    </row>
    <row r="57" spans="1:12" ht="22.5" customHeight="1" thickBot="1">
      <c r="A57" s="39"/>
      <c r="B57" s="38" t="s">
        <v>67</v>
      </c>
      <c r="C57" s="39"/>
      <c r="D57" s="75"/>
      <c r="E57" s="75"/>
      <c r="F57" s="75"/>
      <c r="G57" s="75"/>
      <c r="H57" s="75"/>
      <c r="I57" s="75"/>
      <c r="J57" s="75"/>
      <c r="K57" s="74"/>
      <c r="L57" s="76"/>
    </row>
    <row r="58" spans="1:12" ht="9" customHeight="1">
      <c r="A58" s="43"/>
      <c r="B58" s="42"/>
      <c r="C58" s="43"/>
      <c r="D58" s="49"/>
      <c r="E58" s="49"/>
      <c r="F58" s="49"/>
      <c r="G58" s="49"/>
      <c r="H58" s="49"/>
      <c r="I58" s="49"/>
      <c r="J58" s="49"/>
      <c r="K58" s="76"/>
      <c r="L58" s="76"/>
    </row>
    <row r="59" spans="1:12" s="251" customFormat="1" ht="18" customHeight="1">
      <c r="A59" s="46"/>
      <c r="B59" s="47" t="str">
        <f>B10</f>
        <v xml:space="preserve">Minyak Mentah dan Kondensat 
</v>
      </c>
      <c r="C59" s="136"/>
      <c r="D59" s="152">
        <v>100</v>
      </c>
      <c r="E59" s="152">
        <v>100</v>
      </c>
      <c r="F59" s="152">
        <v>100</v>
      </c>
      <c r="G59" s="152">
        <v>100</v>
      </c>
      <c r="H59" s="152">
        <v>100</v>
      </c>
      <c r="I59" s="152">
        <v>100</v>
      </c>
      <c r="J59" s="152">
        <v>100</v>
      </c>
      <c r="K59" s="76"/>
      <c r="L59" s="76"/>
    </row>
    <row r="60" spans="1:12" s="251" customFormat="1" ht="22.5" customHeight="1">
      <c r="A60" s="46"/>
      <c r="B60" s="50" t="str">
        <f>B11</f>
        <v>Crude Oil and Condensate</v>
      </c>
      <c r="C60" s="43"/>
      <c r="D60" s="152"/>
      <c r="E60" s="152"/>
      <c r="F60" s="152"/>
      <c r="G60" s="152"/>
      <c r="H60" s="152"/>
      <c r="I60" s="152"/>
      <c r="J60" s="152"/>
      <c r="K60" s="76"/>
      <c r="L60" s="76"/>
    </row>
    <row r="61" spans="1:12" s="251" customFormat="1" ht="18" customHeight="1">
      <c r="A61" s="46"/>
      <c r="B61" s="52" t="str">
        <f t="shared" ref="B61:B66" si="1">B32</f>
        <v xml:space="preserve">   Minyak Mentah</v>
      </c>
      <c r="C61" s="136"/>
      <c r="D61" s="109">
        <v>80.916190216172851</v>
      </c>
      <c r="E61" s="109">
        <v>79.97566379263084</v>
      </c>
      <c r="F61" s="109">
        <v>80.286760582546847</v>
      </c>
      <c r="G61" s="109">
        <v>77.876576548486824</v>
      </c>
      <c r="H61" s="109">
        <v>75.357154744661145</v>
      </c>
      <c r="I61" s="109">
        <v>71.230994013048999</v>
      </c>
      <c r="J61" s="109">
        <v>69.38390886065082</v>
      </c>
      <c r="K61" s="76"/>
      <c r="L61" s="76"/>
    </row>
    <row r="62" spans="1:12" s="251" customFormat="1" ht="22.5" customHeight="1">
      <c r="A62" s="46"/>
      <c r="B62" s="50" t="str">
        <f t="shared" si="1"/>
        <v xml:space="preserve">   Crude Oil</v>
      </c>
      <c r="C62" s="42"/>
      <c r="D62" s="109"/>
      <c r="E62" s="109"/>
      <c r="F62" s="109"/>
      <c r="G62" s="109"/>
      <c r="H62" s="109"/>
      <c r="I62" s="109"/>
      <c r="J62" s="109"/>
      <c r="K62" s="76"/>
      <c r="L62" s="76"/>
    </row>
    <row r="63" spans="1:12" s="1" customFormat="1" ht="18" customHeight="1">
      <c r="A63" s="54"/>
      <c r="B63" s="52" t="str">
        <f t="shared" si="1"/>
        <v xml:space="preserve">   Kondensat</v>
      </c>
      <c r="C63" s="136"/>
      <c r="D63" s="109">
        <v>19.083809783827157</v>
      </c>
      <c r="E63" s="109">
        <v>20.02433620736916</v>
      </c>
      <c r="F63" s="109">
        <v>19.713239417453146</v>
      </c>
      <c r="G63" s="109">
        <v>22.123423451513187</v>
      </c>
      <c r="H63" s="109">
        <v>24.642845255338838</v>
      </c>
      <c r="I63" s="109">
        <v>28.769005986951001</v>
      </c>
      <c r="J63" s="109">
        <v>30.616091139349177</v>
      </c>
      <c r="K63" s="64"/>
      <c r="L63" s="64"/>
    </row>
    <row r="64" spans="1:12" s="252" customFormat="1" ht="22.5" customHeight="1">
      <c r="A64" s="51"/>
      <c r="B64" s="50" t="str">
        <f t="shared" si="1"/>
        <v xml:space="preserve">   Condensate</v>
      </c>
      <c r="C64" s="34"/>
      <c r="D64" s="152"/>
      <c r="E64" s="152"/>
      <c r="F64" s="152"/>
      <c r="G64" s="152"/>
      <c r="H64" s="152"/>
      <c r="I64" s="152"/>
      <c r="J64" s="152"/>
      <c r="K64" s="96"/>
      <c r="L64" s="96"/>
    </row>
    <row r="65" spans="1:12" s="1" customFormat="1" ht="18" customHeight="1">
      <c r="A65" s="54"/>
      <c r="B65" s="52" t="str">
        <f t="shared" si="1"/>
        <v>Gas Asli</v>
      </c>
      <c r="C65" s="136"/>
      <c r="D65" s="152">
        <v>100</v>
      </c>
      <c r="E65" s="152">
        <v>100</v>
      </c>
      <c r="F65" s="152">
        <v>100</v>
      </c>
      <c r="G65" s="152">
        <v>100</v>
      </c>
      <c r="H65" s="152">
        <v>100</v>
      </c>
      <c r="I65" s="152">
        <v>100</v>
      </c>
      <c r="J65" s="152">
        <v>100</v>
      </c>
      <c r="K65" s="64"/>
      <c r="L65" s="64"/>
    </row>
    <row r="66" spans="1:12" s="1" customFormat="1" ht="22.5" customHeight="1">
      <c r="A66" s="54"/>
      <c r="B66" s="50" t="str">
        <f t="shared" si="1"/>
        <v>Natural Gas</v>
      </c>
      <c r="C66" s="63"/>
      <c r="D66" s="55"/>
      <c r="E66" s="55"/>
      <c r="F66" s="55"/>
      <c r="G66" s="55"/>
      <c r="H66" s="55"/>
      <c r="I66" s="55"/>
      <c r="J66" s="55"/>
      <c r="K66" s="64"/>
      <c r="L66" s="64"/>
    </row>
    <row r="67" spans="1:12" s="1" customFormat="1" ht="9.9499999999999993" hidden="1" customHeight="1">
      <c r="A67" s="54"/>
      <c r="B67" s="62"/>
      <c r="C67" s="63"/>
      <c r="D67" s="55"/>
      <c r="E67" s="55"/>
      <c r="F67" s="55"/>
      <c r="G67" s="55"/>
      <c r="H67" s="55">
        <v>99.999999999999986</v>
      </c>
      <c r="I67" s="55"/>
      <c r="J67" s="55"/>
      <c r="K67" s="55"/>
      <c r="L67" s="55"/>
    </row>
    <row r="68" spans="1:12" s="252" customFormat="1" ht="25.5" hidden="1" customHeight="1" thickBot="1">
      <c r="A68" s="51"/>
      <c r="B68" s="59" t="str">
        <f>B47</f>
        <v>Gas Asli Bersekutu</v>
      </c>
      <c r="C68" s="34"/>
      <c r="D68" s="53">
        <v>795.276137464268</v>
      </c>
      <c r="E68" s="53">
        <v>939.5</v>
      </c>
      <c r="F68" s="69" t="s">
        <v>24</v>
      </c>
      <c r="G68" s="69" t="s">
        <v>24</v>
      </c>
      <c r="H68" s="69"/>
      <c r="I68" s="69"/>
      <c r="J68" s="69"/>
      <c r="K68" s="53"/>
      <c r="L68" s="53"/>
    </row>
    <row r="69" spans="1:12" s="1" customFormat="1" ht="18" hidden="1" customHeight="1" thickBot="1">
      <c r="A69" s="54"/>
      <c r="B69" s="475" t="str">
        <f>B48</f>
        <v>Associated Natural Gas</v>
      </c>
      <c r="C69" s="42"/>
      <c r="D69" s="55"/>
      <c r="E69" s="55"/>
      <c r="F69" s="70"/>
      <c r="G69" s="70"/>
      <c r="H69" s="70"/>
      <c r="I69" s="70"/>
      <c r="J69" s="70"/>
      <c r="K69" s="55"/>
      <c r="L69" s="55"/>
    </row>
    <row r="70" spans="1:12" s="251" customFormat="1" ht="9" hidden="1" customHeight="1" thickBot="1">
      <c r="A70" s="46"/>
      <c r="B70" s="475"/>
      <c r="C70" s="42"/>
      <c r="D70" s="49"/>
      <c r="E70" s="49"/>
      <c r="F70" s="71"/>
      <c r="G70" s="71"/>
      <c r="H70" s="71" t="s">
        <v>24</v>
      </c>
      <c r="I70" s="71"/>
      <c r="J70" s="71"/>
      <c r="K70" s="55"/>
      <c r="L70" s="55"/>
    </row>
    <row r="71" spans="1:12" s="1" customFormat="1" ht="9.9499999999999993" hidden="1" customHeight="1" thickBot="1">
      <c r="A71" s="54"/>
      <c r="B71" s="62"/>
      <c r="C71" s="63"/>
      <c r="D71" s="55"/>
      <c r="E71" s="55"/>
      <c r="F71" s="70"/>
      <c r="G71" s="70"/>
      <c r="H71" s="70"/>
      <c r="I71" s="70"/>
      <c r="J71" s="70"/>
      <c r="K71" s="55"/>
      <c r="L71" s="55"/>
    </row>
    <row r="72" spans="1:12" s="1" customFormat="1" ht="18" hidden="1" customHeight="1" thickBot="1">
      <c r="A72" s="54"/>
      <c r="B72" s="471" t="str">
        <f>B51</f>
        <v>Gas Asli tidak Bersekutu</v>
      </c>
      <c r="C72" s="43"/>
      <c r="D72" s="55">
        <v>1897.6659801591759</v>
      </c>
      <c r="E72" s="55">
        <v>1832.8523841733647</v>
      </c>
      <c r="F72" s="70" t="s">
        <v>24</v>
      </c>
      <c r="G72" s="70" t="s">
        <v>24</v>
      </c>
      <c r="H72" s="70"/>
      <c r="I72" s="70"/>
      <c r="J72" s="70"/>
      <c r="K72" s="55"/>
      <c r="L72" s="55"/>
    </row>
    <row r="73" spans="1:12" s="1" customFormat="1" ht="9" hidden="1" customHeight="1" thickBot="1">
      <c r="A73" s="54"/>
      <c r="B73" s="471"/>
      <c r="C73" s="43"/>
      <c r="D73" s="64"/>
      <c r="E73" s="55"/>
      <c r="F73" s="55"/>
      <c r="G73" s="55"/>
      <c r="H73" s="55"/>
      <c r="I73" s="55"/>
      <c r="J73" s="55"/>
      <c r="K73" s="55"/>
      <c r="L73" s="55"/>
    </row>
    <row r="74" spans="1:12" s="1" customFormat="1" ht="18" hidden="1" customHeight="1" thickBot="1">
      <c r="A74" s="54"/>
      <c r="B74" s="475" t="str">
        <f>B53</f>
        <v>Non-associated Natural Gas</v>
      </c>
      <c r="C74" s="42"/>
      <c r="D74" s="55">
        <v>1897.6659801591759</v>
      </c>
      <c r="E74" s="55">
        <v>1832.8523841733647</v>
      </c>
      <c r="F74" s="61"/>
      <c r="G74" s="61"/>
      <c r="H74" s="61" t="s">
        <v>24</v>
      </c>
      <c r="I74" s="61"/>
      <c r="J74" s="61"/>
      <c r="K74" s="61"/>
      <c r="L74" s="61"/>
    </row>
    <row r="75" spans="1:12" s="1" customFormat="1" ht="21" hidden="1" customHeight="1" thickBot="1">
      <c r="A75" s="54"/>
      <c r="B75" s="475"/>
      <c r="C75" s="42"/>
      <c r="D75" s="64"/>
      <c r="E75" s="55"/>
      <c r="F75" s="55"/>
      <c r="G75" s="55"/>
      <c r="H75" s="55"/>
      <c r="I75" s="55"/>
      <c r="J75" s="55"/>
      <c r="K75" s="55"/>
      <c r="L75" s="55"/>
    </row>
    <row r="76" spans="1:12" ht="9" customHeight="1" thickBot="1">
      <c r="A76" s="37"/>
      <c r="B76" s="66"/>
      <c r="C76" s="37"/>
      <c r="D76" s="82"/>
      <c r="E76" s="83"/>
      <c r="F76" s="83"/>
      <c r="G76" s="83"/>
      <c r="H76" s="83"/>
      <c r="I76" s="83"/>
      <c r="J76" s="83"/>
      <c r="K76" s="83"/>
      <c r="L76" s="85"/>
    </row>
    <row r="77" spans="1:12" ht="9" customHeight="1">
      <c r="A77" s="31"/>
      <c r="B77" s="78"/>
      <c r="C77" s="31"/>
      <c r="D77" s="84"/>
      <c r="E77" s="85"/>
      <c r="F77" s="85"/>
      <c r="G77" s="85"/>
      <c r="H77" s="85"/>
      <c r="I77" s="85"/>
      <c r="J77" s="85"/>
      <c r="K77" s="85"/>
      <c r="L77" s="85"/>
    </row>
    <row r="78" spans="1:12" s="7" customFormat="1" ht="18" customHeight="1">
      <c r="A78" s="34" t="s">
        <v>56</v>
      </c>
      <c r="B78" s="86"/>
      <c r="C78" s="87"/>
      <c r="D78" s="88"/>
      <c r="E78" s="89"/>
      <c r="F78" s="89"/>
      <c r="G78" s="89"/>
      <c r="H78" s="89"/>
      <c r="I78" s="89"/>
      <c r="J78" s="89"/>
      <c r="K78" s="89"/>
      <c r="L78" s="89"/>
    </row>
    <row r="79" spans="1:12" s="7" customFormat="1" ht="3" customHeight="1">
      <c r="A79" s="34"/>
      <c r="B79" s="86"/>
      <c r="C79" s="87"/>
      <c r="D79" s="88"/>
      <c r="E79" s="89"/>
      <c r="F79" s="89"/>
      <c r="G79" s="89"/>
      <c r="H79" s="89"/>
      <c r="I79" s="89"/>
      <c r="J79" s="89"/>
      <c r="K79" s="89"/>
      <c r="L79" s="89"/>
    </row>
    <row r="80" spans="1:12" s="7" customFormat="1" ht="27.75" customHeight="1">
      <c r="A80" s="471" t="s">
        <v>355</v>
      </c>
      <c r="B80" s="471"/>
      <c r="C80" s="471"/>
      <c r="D80" s="471"/>
      <c r="E80" s="89"/>
      <c r="F80" s="89"/>
      <c r="G80" s="89"/>
      <c r="H80" s="89"/>
      <c r="I80" s="89"/>
      <c r="J80" s="89"/>
      <c r="K80" s="89"/>
      <c r="L80" s="89"/>
    </row>
    <row r="81" spans="1:12" s="7" customFormat="1" ht="18" customHeight="1">
      <c r="A81" s="90" t="s">
        <v>372</v>
      </c>
      <c r="B81" s="91"/>
      <c r="C81" s="87"/>
      <c r="D81" s="88"/>
      <c r="E81" s="89"/>
      <c r="F81" s="89"/>
      <c r="G81" s="89"/>
      <c r="H81" s="89"/>
      <c r="I81" s="89"/>
      <c r="J81" s="89"/>
      <c r="K81" s="89"/>
      <c r="L81" s="89"/>
    </row>
    <row r="82" spans="1:12" ht="18" customHeight="1">
      <c r="A82" s="43" t="s">
        <v>373</v>
      </c>
      <c r="B82" s="246"/>
      <c r="C82" s="31"/>
      <c r="D82" s="84"/>
      <c r="E82" s="85"/>
      <c r="F82" s="85"/>
      <c r="G82" s="85"/>
      <c r="H82" s="85"/>
      <c r="I82" s="85"/>
      <c r="J82" s="85"/>
      <c r="K82" s="85"/>
      <c r="L82" s="85"/>
    </row>
    <row r="84" spans="1:12" ht="15" customHeight="1">
      <c r="A84" s="2"/>
      <c r="B84" s="8"/>
      <c r="C84" s="2"/>
      <c r="D84" s="9"/>
      <c r="E84" s="10"/>
      <c r="F84" s="10"/>
      <c r="G84" s="10"/>
      <c r="H84" s="10"/>
      <c r="I84" s="10"/>
      <c r="J84" s="10"/>
      <c r="K84" s="10"/>
      <c r="L84" s="10"/>
    </row>
    <row r="85" spans="1:12" ht="15" customHeight="1">
      <c r="A85" s="2"/>
      <c r="B85" s="8"/>
      <c r="C85" s="2"/>
      <c r="D85" s="9"/>
      <c r="E85" s="10"/>
      <c r="F85" s="10"/>
      <c r="G85" s="10"/>
      <c r="H85" s="10"/>
      <c r="I85" s="10"/>
      <c r="J85" s="10"/>
      <c r="K85" s="10"/>
      <c r="L85" s="10"/>
    </row>
    <row r="86" spans="1:12" ht="15" customHeight="1">
      <c r="A86" s="2"/>
      <c r="B86" s="8"/>
      <c r="C86" s="2"/>
      <c r="D86" s="9"/>
      <c r="E86" s="10"/>
      <c r="F86" s="10"/>
      <c r="G86" s="10"/>
      <c r="H86" s="10"/>
      <c r="I86" s="10"/>
      <c r="J86" s="10"/>
      <c r="K86" s="10"/>
      <c r="L86" s="10"/>
    </row>
    <row r="87" spans="1:12" ht="15" customHeight="1">
      <c r="A87" s="2"/>
      <c r="B87" s="8"/>
      <c r="C87" s="2"/>
      <c r="D87" s="9"/>
      <c r="E87" s="10"/>
      <c r="F87" s="10"/>
      <c r="G87" s="10"/>
      <c r="H87" s="10"/>
      <c r="I87" s="10"/>
      <c r="J87" s="10"/>
      <c r="K87" s="10"/>
      <c r="L87" s="10"/>
    </row>
    <row r="88" spans="1:12" ht="15" customHeight="1">
      <c r="A88" s="2"/>
      <c r="B88" s="8"/>
      <c r="C88" s="2"/>
      <c r="D88" s="9"/>
      <c r="E88" s="10"/>
      <c r="F88" s="10"/>
      <c r="G88" s="10"/>
      <c r="H88" s="10"/>
      <c r="I88" s="10"/>
      <c r="J88" s="10"/>
      <c r="K88" s="10"/>
      <c r="L88" s="10"/>
    </row>
    <row r="89" spans="1:12" ht="15" customHeight="1">
      <c r="A89" s="2"/>
      <c r="B89" s="8"/>
      <c r="C89" s="2"/>
      <c r="D89" s="9"/>
      <c r="E89" s="10"/>
      <c r="F89" s="10"/>
      <c r="G89" s="10"/>
      <c r="H89" s="10"/>
      <c r="I89" s="10"/>
      <c r="J89" s="10"/>
      <c r="K89" s="10"/>
      <c r="L89" s="10"/>
    </row>
    <row r="90" spans="1:12" ht="15" customHeight="1">
      <c r="A90" s="2"/>
      <c r="B90" s="8"/>
      <c r="C90" s="2"/>
      <c r="D90" s="9"/>
      <c r="E90" s="10"/>
      <c r="F90" s="10"/>
      <c r="G90" s="10"/>
      <c r="H90" s="10"/>
      <c r="I90" s="10"/>
      <c r="J90" s="10"/>
      <c r="K90" s="10"/>
      <c r="L90" s="10"/>
    </row>
    <row r="91" spans="1:12" ht="15" customHeight="1">
      <c r="A91" s="2"/>
      <c r="B91" s="8"/>
      <c r="C91" s="2"/>
      <c r="D91" s="9"/>
      <c r="E91" s="10"/>
      <c r="F91" s="10"/>
      <c r="G91" s="10"/>
      <c r="H91" s="10"/>
      <c r="I91" s="10"/>
      <c r="J91" s="10"/>
      <c r="K91" s="10"/>
      <c r="L91" s="10"/>
    </row>
    <row r="92" spans="1:12" ht="15" customHeight="1">
      <c r="A92" s="2"/>
      <c r="B92" s="8"/>
      <c r="C92" s="2"/>
      <c r="D92" s="9"/>
      <c r="E92" s="10"/>
      <c r="F92" s="10"/>
      <c r="G92" s="10"/>
      <c r="H92" s="10"/>
      <c r="I92" s="10"/>
      <c r="J92" s="10"/>
      <c r="K92" s="10"/>
      <c r="L92" s="10"/>
    </row>
    <row r="93" spans="1:12" ht="15" customHeight="1">
      <c r="A93" s="2"/>
      <c r="B93" s="8"/>
      <c r="C93" s="2"/>
      <c r="D93" s="9"/>
      <c r="E93" s="10"/>
      <c r="F93" s="10"/>
      <c r="G93" s="10"/>
      <c r="H93" s="10"/>
      <c r="I93" s="10"/>
      <c r="J93" s="10"/>
      <c r="K93" s="10"/>
      <c r="L93" s="10"/>
    </row>
    <row r="94" spans="1:12" ht="15" customHeight="1">
      <c r="A94" s="2"/>
      <c r="B94" s="8"/>
      <c r="C94" s="2"/>
      <c r="D94" s="9"/>
      <c r="E94" s="10"/>
      <c r="F94" s="10"/>
      <c r="G94" s="10"/>
      <c r="H94" s="10"/>
      <c r="I94" s="10"/>
      <c r="J94" s="10"/>
      <c r="K94" s="10"/>
      <c r="L94" s="10"/>
    </row>
    <row r="95" spans="1:12" ht="15" customHeight="1">
      <c r="A95" s="2"/>
      <c r="B95" s="8"/>
      <c r="C95" s="2"/>
      <c r="D95" s="9"/>
      <c r="E95" s="10"/>
      <c r="F95" s="10"/>
      <c r="G95" s="10"/>
      <c r="H95" s="10"/>
      <c r="I95" s="10"/>
      <c r="J95" s="10"/>
      <c r="K95" s="10"/>
      <c r="L95" s="10"/>
    </row>
    <row r="96" spans="1:12" ht="15" customHeight="1">
      <c r="A96" s="2"/>
      <c r="B96" s="8"/>
      <c r="C96" s="2"/>
      <c r="D96" s="9"/>
      <c r="E96" s="10"/>
      <c r="F96" s="10"/>
      <c r="G96" s="10"/>
      <c r="H96" s="10"/>
      <c r="I96" s="10"/>
      <c r="J96" s="10"/>
      <c r="K96" s="10"/>
      <c r="L96" s="10"/>
    </row>
    <row r="97" spans="1:12" ht="15" customHeight="1">
      <c r="A97" s="2"/>
      <c r="B97" s="8"/>
      <c r="C97" s="2"/>
      <c r="D97" s="9"/>
      <c r="E97" s="10"/>
      <c r="F97" s="10"/>
      <c r="G97" s="10"/>
      <c r="H97" s="10"/>
      <c r="I97" s="10"/>
      <c r="J97" s="10"/>
      <c r="K97" s="10"/>
      <c r="L97" s="10"/>
    </row>
    <row r="98" spans="1:12" ht="15" customHeight="1">
      <c r="A98" s="2"/>
      <c r="B98" s="8"/>
      <c r="C98" s="2"/>
      <c r="D98" s="9"/>
      <c r="E98" s="10"/>
      <c r="F98" s="10"/>
      <c r="G98" s="10"/>
      <c r="H98" s="10"/>
      <c r="I98" s="10"/>
      <c r="J98" s="10"/>
      <c r="K98" s="10"/>
      <c r="L98" s="10"/>
    </row>
    <row r="99" spans="1:12" ht="15" customHeight="1">
      <c r="A99" s="2"/>
      <c r="B99" s="8"/>
      <c r="C99" s="2"/>
      <c r="D99" s="9"/>
      <c r="E99" s="10"/>
      <c r="F99" s="10"/>
      <c r="G99" s="10"/>
      <c r="H99" s="10"/>
      <c r="I99" s="10"/>
      <c r="J99" s="10"/>
      <c r="K99" s="10"/>
      <c r="L99" s="10"/>
    </row>
    <row r="100" spans="1:12" ht="15" customHeight="1">
      <c r="A100" s="2"/>
      <c r="B100" s="8"/>
      <c r="C100" s="2"/>
      <c r="D100" s="9"/>
      <c r="E100" s="10"/>
      <c r="F100" s="10"/>
      <c r="G100" s="10"/>
      <c r="H100" s="10"/>
      <c r="I100" s="10"/>
      <c r="J100" s="10"/>
      <c r="K100" s="10"/>
      <c r="L100" s="10"/>
    </row>
    <row r="101" spans="1:12" ht="15" customHeight="1">
      <c r="A101" s="2"/>
      <c r="B101" s="8"/>
      <c r="C101" s="2"/>
      <c r="D101" s="9"/>
      <c r="E101" s="10"/>
      <c r="F101" s="10"/>
      <c r="G101" s="10"/>
      <c r="H101" s="10"/>
      <c r="I101" s="10"/>
      <c r="J101" s="10"/>
      <c r="K101" s="10"/>
      <c r="L101" s="10"/>
    </row>
    <row r="102" spans="1:12" ht="15" customHeight="1">
      <c r="A102" s="2"/>
      <c r="B102" s="8"/>
      <c r="C102" s="2"/>
      <c r="D102" s="9"/>
      <c r="E102" s="10"/>
      <c r="F102" s="10"/>
      <c r="G102" s="10"/>
      <c r="H102" s="10"/>
      <c r="I102" s="10"/>
      <c r="J102" s="10"/>
      <c r="K102" s="10"/>
      <c r="L102" s="10"/>
    </row>
    <row r="103" spans="1:12" ht="15" customHeight="1">
      <c r="A103" s="2"/>
      <c r="B103" s="8"/>
      <c r="C103" s="2"/>
      <c r="D103" s="9"/>
      <c r="E103" s="10"/>
      <c r="F103" s="10"/>
      <c r="G103" s="10"/>
      <c r="H103" s="10"/>
      <c r="I103" s="10"/>
      <c r="J103" s="10"/>
      <c r="K103" s="10"/>
      <c r="L103" s="10"/>
    </row>
    <row r="104" spans="1:12" ht="15" customHeight="1">
      <c r="A104" s="2"/>
      <c r="B104" s="8"/>
      <c r="C104" s="2"/>
      <c r="D104" s="9"/>
      <c r="E104" s="10"/>
      <c r="F104" s="10"/>
      <c r="G104" s="10"/>
      <c r="H104" s="10"/>
      <c r="I104" s="10"/>
      <c r="J104" s="10"/>
      <c r="K104" s="10"/>
      <c r="L104" s="10"/>
    </row>
    <row r="105" spans="1:12" ht="15" customHeight="1">
      <c r="A105" s="2"/>
      <c r="B105" s="8"/>
      <c r="C105" s="2"/>
      <c r="D105" s="9"/>
      <c r="E105" s="10"/>
      <c r="F105" s="10"/>
      <c r="G105" s="10"/>
      <c r="H105" s="10"/>
      <c r="I105" s="10"/>
      <c r="J105" s="10"/>
      <c r="K105" s="10"/>
      <c r="L105" s="10"/>
    </row>
    <row r="106" spans="1:12" ht="15" customHeight="1">
      <c r="A106" s="2"/>
      <c r="B106" s="8"/>
      <c r="C106" s="2"/>
      <c r="D106" s="9"/>
      <c r="E106" s="10"/>
      <c r="F106" s="10"/>
      <c r="G106" s="10"/>
      <c r="H106" s="10"/>
      <c r="I106" s="10"/>
      <c r="J106" s="10"/>
      <c r="K106" s="10"/>
      <c r="L106" s="10"/>
    </row>
    <row r="107" spans="1:12" ht="15" customHeight="1">
      <c r="A107" s="2"/>
      <c r="B107" s="8"/>
      <c r="C107" s="2"/>
      <c r="D107" s="9"/>
      <c r="E107" s="10"/>
      <c r="F107" s="10"/>
      <c r="G107" s="10"/>
      <c r="H107" s="10"/>
      <c r="I107" s="10"/>
      <c r="J107" s="10"/>
      <c r="K107" s="10"/>
      <c r="L107" s="10"/>
    </row>
    <row r="108" spans="1:12" ht="15" customHeight="1">
      <c r="A108" s="2"/>
      <c r="B108" s="8"/>
      <c r="C108" s="2"/>
      <c r="D108" s="9"/>
      <c r="E108" s="10"/>
      <c r="F108" s="10"/>
      <c r="G108" s="10"/>
      <c r="H108" s="10"/>
      <c r="I108" s="10"/>
      <c r="J108" s="10"/>
      <c r="K108" s="10"/>
      <c r="L108" s="10"/>
    </row>
    <row r="109" spans="1:12" ht="15" customHeight="1">
      <c r="A109" s="2"/>
      <c r="B109" s="8"/>
      <c r="C109" s="2"/>
      <c r="D109" s="9"/>
      <c r="E109" s="10"/>
      <c r="F109" s="10"/>
      <c r="G109" s="10"/>
      <c r="H109" s="10"/>
      <c r="I109" s="10"/>
      <c r="J109" s="10"/>
      <c r="K109" s="10"/>
      <c r="L109" s="10"/>
    </row>
    <row r="110" spans="1:12" ht="15" customHeight="1">
      <c r="A110" s="2"/>
      <c r="B110" s="8"/>
      <c r="C110" s="2"/>
      <c r="D110" s="9"/>
      <c r="E110" s="10"/>
      <c r="F110" s="10"/>
      <c r="G110" s="10"/>
      <c r="H110" s="10"/>
      <c r="I110" s="10"/>
      <c r="J110" s="10"/>
      <c r="K110" s="10"/>
      <c r="L110" s="10"/>
    </row>
  </sheetData>
  <mergeCells count="15">
    <mergeCell ref="A80:D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0"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X94"/>
  <sheetViews>
    <sheetView view="pageBreakPreview" zoomScale="80" zoomScaleNormal="100" zoomScaleSheetLayoutView="80" workbookViewId="0">
      <pane ySplit="6" topLeftCell="A7" activePane="bottomLeft" state="frozen"/>
      <selection activeCell="C95" sqref="C95"/>
      <selection pane="bottomLeft" activeCell="T31" sqref="T31"/>
    </sheetView>
  </sheetViews>
  <sheetFormatPr defaultColWidth="9.140625" defaultRowHeight="15" customHeight="1"/>
  <cols>
    <col min="1" max="1" width="6.5703125" style="4" customWidth="1"/>
    <col min="2" max="2" width="24.140625" style="5" customWidth="1"/>
    <col min="3" max="3" width="16" style="6" customWidth="1"/>
    <col min="4" max="9" width="16" style="3" customWidth="1"/>
    <col min="10" max="11" width="0.85546875" style="3" customWidth="1"/>
    <col min="12" max="19" width="13.5703125" style="2" bestFit="1" customWidth="1"/>
    <col min="20" max="20" width="11.42578125" style="2" bestFit="1" customWidth="1"/>
    <col min="21" max="16384" width="9.140625" style="2"/>
  </cols>
  <sheetData>
    <row r="1" spans="1:24" ht="18" customHeight="1">
      <c r="A1" s="29"/>
      <c r="B1" s="30"/>
      <c r="C1" s="84"/>
      <c r="D1" s="85"/>
      <c r="E1" s="85"/>
      <c r="F1" s="85"/>
      <c r="G1" s="85"/>
      <c r="H1" s="85"/>
      <c r="I1" s="85"/>
      <c r="J1" s="85"/>
      <c r="K1" s="85"/>
    </row>
    <row r="2" spans="1:24" s="7" customFormat="1" ht="18" customHeight="1">
      <c r="A2" s="472" t="str">
        <f>'Kandungan (new)'!A85</f>
        <v>10a</v>
      </c>
      <c r="B2" s="117" t="str">
        <f>'Kandungan (new)'!B85</f>
        <v>Nilai Eksport Gas Asli Cecair (LNG) mengikut Negara Destinasi - Tahunan</v>
      </c>
      <c r="C2" s="93"/>
      <c r="D2" s="94"/>
      <c r="E2" s="94"/>
      <c r="F2" s="94"/>
      <c r="G2" s="94"/>
      <c r="H2" s="94"/>
      <c r="I2" s="94"/>
      <c r="J2" s="94"/>
      <c r="K2" s="94"/>
      <c r="L2"/>
      <c r="M2"/>
      <c r="N2"/>
      <c r="O2"/>
      <c r="P2"/>
      <c r="Q2"/>
      <c r="R2"/>
      <c r="S2"/>
      <c r="T2"/>
      <c r="U2"/>
      <c r="V2"/>
      <c r="W2"/>
      <c r="X2"/>
    </row>
    <row r="3" spans="1:24" s="7" customFormat="1" ht="18" customHeight="1">
      <c r="A3" s="472"/>
      <c r="B3" s="95" t="str">
        <f>'Kandungan (new)'!B86</f>
        <v>Export Value of Liquefied Natural Gas (LNG) by Country of Destination - Annually</v>
      </c>
      <c r="C3" s="93"/>
      <c r="D3" s="94"/>
      <c r="E3" s="94"/>
      <c r="F3" s="94"/>
      <c r="G3" s="94"/>
      <c r="H3" s="94"/>
      <c r="I3" s="94"/>
      <c r="J3" s="94"/>
      <c r="K3" s="94"/>
      <c r="L3"/>
      <c r="M3"/>
      <c r="N3"/>
      <c r="O3"/>
      <c r="P3"/>
      <c r="Q3"/>
      <c r="R3"/>
      <c r="S3"/>
      <c r="T3"/>
      <c r="U3"/>
      <c r="V3"/>
      <c r="W3"/>
      <c r="X3"/>
    </row>
    <row r="4" spans="1:24" ht="18" customHeight="1" thickBot="1">
      <c r="B4" s="30"/>
      <c r="C4" s="32"/>
      <c r="D4" s="33"/>
      <c r="E4" s="33"/>
      <c r="F4" s="33"/>
      <c r="G4" s="33"/>
      <c r="H4" s="33"/>
      <c r="I4" s="33"/>
      <c r="J4" s="33"/>
      <c r="K4" s="33"/>
      <c r="L4"/>
      <c r="M4"/>
      <c r="N4"/>
      <c r="O4"/>
      <c r="P4"/>
      <c r="Q4"/>
      <c r="R4"/>
      <c r="S4"/>
      <c r="T4"/>
      <c r="U4"/>
      <c r="V4"/>
      <c r="W4"/>
      <c r="X4"/>
    </row>
    <row r="5" spans="1:24" s="250" customFormat="1" ht="18" customHeight="1">
      <c r="A5" s="473" t="s">
        <v>239</v>
      </c>
      <c r="B5" s="473"/>
      <c r="C5" s="381">
        <v>2018</v>
      </c>
      <c r="D5" s="381">
        <v>2019</v>
      </c>
      <c r="E5" s="381">
        <v>2020</v>
      </c>
      <c r="F5" s="381">
        <v>2021</v>
      </c>
      <c r="G5" s="381">
        <v>2022</v>
      </c>
      <c r="H5" s="381">
        <v>2023</v>
      </c>
      <c r="I5" s="381" t="s">
        <v>436</v>
      </c>
      <c r="J5" s="382"/>
      <c r="K5" s="86"/>
      <c r="L5"/>
      <c r="M5"/>
      <c r="N5"/>
      <c r="O5"/>
      <c r="P5"/>
      <c r="Q5"/>
      <c r="R5"/>
      <c r="S5"/>
      <c r="T5"/>
      <c r="U5"/>
      <c r="V5"/>
      <c r="W5"/>
      <c r="X5"/>
    </row>
    <row r="6" spans="1:24" s="250" customFormat="1" ht="18" customHeight="1" thickBot="1">
      <c r="A6" s="474"/>
      <c r="B6" s="474"/>
      <c r="C6" s="384"/>
      <c r="D6" s="384"/>
      <c r="E6" s="384"/>
      <c r="F6" s="384"/>
      <c r="G6" s="384"/>
      <c r="H6" s="384"/>
      <c r="I6" s="384"/>
      <c r="J6" s="384"/>
      <c r="K6" s="277"/>
      <c r="L6"/>
      <c r="M6"/>
      <c r="N6"/>
      <c r="O6"/>
      <c r="P6"/>
      <c r="Q6"/>
      <c r="R6"/>
      <c r="S6"/>
      <c r="T6"/>
      <c r="U6"/>
      <c r="V6"/>
      <c r="W6"/>
      <c r="X6"/>
    </row>
    <row r="7" spans="1:24" s="12" customFormat="1" ht="18" customHeight="1">
      <c r="A7" s="34" t="s">
        <v>30</v>
      </c>
      <c r="B7" s="34" t="s">
        <v>68</v>
      </c>
      <c r="C7" s="35"/>
      <c r="D7" s="36"/>
      <c r="E7" s="36"/>
      <c r="F7" s="36"/>
      <c r="G7" s="36"/>
      <c r="H7" s="36"/>
      <c r="I7" s="36"/>
      <c r="J7" s="36"/>
      <c r="K7" s="36"/>
      <c r="L7"/>
      <c r="M7"/>
      <c r="N7"/>
      <c r="O7"/>
      <c r="P7"/>
      <c r="Q7"/>
      <c r="R7"/>
      <c r="S7"/>
      <c r="T7"/>
      <c r="U7"/>
      <c r="V7"/>
      <c r="W7"/>
      <c r="X7"/>
    </row>
    <row r="8" spans="1:24" ht="22.5" customHeight="1" thickBot="1">
      <c r="A8" s="37"/>
      <c r="B8" s="38" t="s">
        <v>69</v>
      </c>
      <c r="C8" s="40"/>
      <c r="D8" s="41"/>
      <c r="E8" s="41"/>
      <c r="F8" s="41"/>
      <c r="G8" s="41"/>
      <c r="H8" s="41"/>
      <c r="I8" s="41"/>
      <c r="J8" s="41"/>
      <c r="K8" s="45"/>
      <c r="L8"/>
      <c r="M8"/>
      <c r="N8"/>
      <c r="O8"/>
      <c r="P8"/>
      <c r="Q8"/>
      <c r="R8"/>
      <c r="S8"/>
      <c r="T8"/>
      <c r="U8"/>
      <c r="V8"/>
      <c r="W8"/>
      <c r="X8"/>
    </row>
    <row r="9" spans="1:24" ht="2.25" customHeight="1">
      <c r="A9" s="31"/>
      <c r="B9" s="42"/>
      <c r="C9" s="44"/>
      <c r="D9" s="45"/>
      <c r="E9" s="45"/>
      <c r="F9" s="45"/>
      <c r="G9" s="45"/>
      <c r="H9" s="45"/>
      <c r="I9" s="45"/>
      <c r="J9" s="45"/>
      <c r="K9" s="45"/>
      <c r="L9"/>
      <c r="M9"/>
      <c r="N9"/>
      <c r="O9"/>
      <c r="P9"/>
      <c r="Q9"/>
      <c r="R9"/>
      <c r="S9"/>
      <c r="T9"/>
      <c r="U9"/>
      <c r="V9"/>
      <c r="W9"/>
      <c r="X9"/>
    </row>
    <row r="10" spans="1:24" s="17" customFormat="1" ht="18" customHeight="1">
      <c r="A10" s="221"/>
      <c r="B10" s="87" t="s">
        <v>0</v>
      </c>
      <c r="C10" s="247">
        <v>5.1704020000000002</v>
      </c>
      <c r="D10" s="247">
        <v>3.3117779999999999</v>
      </c>
      <c r="E10" s="247">
        <v>2.980731</v>
      </c>
      <c r="F10" s="247">
        <v>0</v>
      </c>
      <c r="G10" s="247">
        <v>10.873682000004919</v>
      </c>
      <c r="H10" s="247">
        <v>0</v>
      </c>
      <c r="I10" s="247">
        <v>0</v>
      </c>
      <c r="J10" s="223"/>
      <c r="K10" s="223"/>
      <c r="L10"/>
      <c r="M10"/>
      <c r="N10"/>
      <c r="O10"/>
      <c r="P10"/>
      <c r="Q10"/>
      <c r="R10"/>
      <c r="S10"/>
      <c r="T10"/>
      <c r="U10"/>
      <c r="V10"/>
      <c r="W10"/>
      <c r="X10"/>
    </row>
    <row r="11" spans="1:24" s="17" customFormat="1" ht="18" customHeight="1">
      <c r="A11" s="221"/>
      <c r="B11" s="87" t="s">
        <v>6</v>
      </c>
      <c r="C11" s="247">
        <v>806.10803099999998</v>
      </c>
      <c r="D11" s="247">
        <v>129.29140899999999</v>
      </c>
      <c r="E11" s="247">
        <v>123.561182</v>
      </c>
      <c r="F11" s="247">
        <v>0</v>
      </c>
      <c r="G11" s="247">
        <v>0</v>
      </c>
      <c r="H11" s="247">
        <v>128.02513999999999</v>
      </c>
      <c r="I11" s="247">
        <v>0</v>
      </c>
      <c r="J11" s="222"/>
      <c r="K11" s="222"/>
      <c r="L11"/>
      <c r="M11"/>
      <c r="N11"/>
      <c r="O11"/>
      <c r="P11"/>
      <c r="Q11"/>
      <c r="R11"/>
      <c r="S11"/>
      <c r="T11"/>
      <c r="U11"/>
      <c r="V11"/>
      <c r="W11"/>
      <c r="X11"/>
    </row>
    <row r="12" spans="1:24" s="14" customFormat="1" ht="18" customHeight="1">
      <c r="A12" s="184"/>
      <c r="B12" s="87" t="s">
        <v>199</v>
      </c>
      <c r="C12" s="247">
        <v>8873.7091479999981</v>
      </c>
      <c r="D12" s="247">
        <v>10264.532193999999</v>
      </c>
      <c r="E12" s="247">
        <v>6812.3605329999991</v>
      </c>
      <c r="F12" s="247">
        <v>12928.688447</v>
      </c>
      <c r="G12" s="247">
        <v>18053.365203000001</v>
      </c>
      <c r="H12" s="247">
        <v>15125.757079000003</v>
      </c>
      <c r="I12" s="247">
        <v>15393.046728000001</v>
      </c>
      <c r="J12" s="185"/>
      <c r="K12" s="185"/>
      <c r="L12"/>
      <c r="M12"/>
      <c r="N12"/>
      <c r="O12"/>
      <c r="P12"/>
      <c r="Q12"/>
      <c r="R12"/>
      <c r="S12"/>
      <c r="T12"/>
      <c r="U12"/>
      <c r="V12"/>
      <c r="W12"/>
      <c r="X12"/>
    </row>
    <row r="13" spans="1:24" s="17" customFormat="1" ht="18" customHeight="1">
      <c r="A13" s="221"/>
      <c r="B13" s="87" t="s">
        <v>429</v>
      </c>
      <c r="C13" s="247">
        <v>0</v>
      </c>
      <c r="D13" s="247">
        <v>0</v>
      </c>
      <c r="E13" s="247">
        <v>0</v>
      </c>
      <c r="F13" s="247">
        <v>0</v>
      </c>
      <c r="G13" s="247">
        <v>0</v>
      </c>
      <c r="H13" s="247">
        <v>0</v>
      </c>
      <c r="I13" s="247">
        <v>0</v>
      </c>
      <c r="J13" s="223"/>
      <c r="K13" s="223"/>
      <c r="L13"/>
      <c r="M13"/>
      <c r="N13"/>
      <c r="O13"/>
      <c r="P13"/>
      <c r="Q13"/>
      <c r="R13"/>
      <c r="S13"/>
      <c r="T13"/>
      <c r="U13"/>
      <c r="V13"/>
      <c r="W13"/>
      <c r="X13"/>
    </row>
    <row r="14" spans="1:24" s="17" customFormat="1" ht="18" customHeight="1">
      <c r="A14" s="221"/>
      <c r="B14" s="87" t="s">
        <v>437</v>
      </c>
      <c r="C14" s="247">
        <v>0</v>
      </c>
      <c r="D14" s="247">
        <v>0</v>
      </c>
      <c r="E14" s="247">
        <v>0</v>
      </c>
      <c r="F14" s="247">
        <v>0</v>
      </c>
      <c r="G14" s="247">
        <v>0</v>
      </c>
      <c r="H14" s="247">
        <v>0</v>
      </c>
      <c r="I14" s="247">
        <v>0</v>
      </c>
      <c r="J14" s="222"/>
      <c r="K14" s="222"/>
      <c r="L14"/>
      <c r="M14"/>
      <c r="N14"/>
      <c r="O14"/>
      <c r="P14"/>
      <c r="Q14"/>
      <c r="R14"/>
      <c r="S14"/>
      <c r="T14"/>
      <c r="U14"/>
      <c r="V14"/>
      <c r="W14"/>
      <c r="X14"/>
    </row>
    <row r="15" spans="1:24" s="17" customFormat="1" ht="18" customHeight="1">
      <c r="A15" s="221"/>
      <c r="B15" s="87" t="s">
        <v>2</v>
      </c>
      <c r="C15" s="247">
        <v>334.83081100000004</v>
      </c>
      <c r="D15" s="247">
        <v>365.14799600000003</v>
      </c>
      <c r="E15" s="247">
        <v>0</v>
      </c>
      <c r="F15" s="247">
        <v>89.896062999999998</v>
      </c>
      <c r="G15" s="247">
        <v>488.43571400000002</v>
      </c>
      <c r="H15" s="247">
        <v>0</v>
      </c>
      <c r="I15" s="247">
        <v>43.090831000000001</v>
      </c>
      <c r="J15" s="223">
        <v>733.32846196000003</v>
      </c>
      <c r="K15" s="223"/>
      <c r="L15"/>
      <c r="M15"/>
      <c r="N15"/>
      <c r="O15"/>
      <c r="P15"/>
      <c r="Q15"/>
      <c r="R15"/>
      <c r="S15"/>
      <c r="T15"/>
      <c r="U15"/>
      <c r="V15"/>
      <c r="W15"/>
      <c r="X15"/>
    </row>
    <row r="16" spans="1:24" s="17" customFormat="1" ht="18" customHeight="1">
      <c r="A16" s="221"/>
      <c r="B16" s="87" t="s">
        <v>38</v>
      </c>
      <c r="C16" s="247">
        <v>20781.370837000002</v>
      </c>
      <c r="D16" s="247">
        <v>16804.467386</v>
      </c>
      <c r="E16" s="247">
        <v>14070.250215</v>
      </c>
      <c r="F16" s="247">
        <v>16413.087456999998</v>
      </c>
      <c r="G16" s="247">
        <v>30566.375566000002</v>
      </c>
      <c r="H16" s="247">
        <v>25829.766460999999</v>
      </c>
      <c r="I16" s="247">
        <v>26231.053873999997</v>
      </c>
      <c r="J16" s="223"/>
      <c r="K16" s="223"/>
      <c r="L16"/>
      <c r="M16"/>
      <c r="N16"/>
      <c r="O16"/>
      <c r="P16"/>
      <c r="Q16"/>
      <c r="R16"/>
      <c r="S16"/>
      <c r="T16"/>
      <c r="U16"/>
      <c r="V16"/>
      <c r="W16"/>
      <c r="X16"/>
    </row>
    <row r="17" spans="1:24" s="17" customFormat="1" ht="18" customHeight="1">
      <c r="A17" s="221"/>
      <c r="B17" s="87" t="s">
        <v>201</v>
      </c>
      <c r="C17" s="247">
        <v>5780.4327269999994</v>
      </c>
      <c r="D17" s="247">
        <v>7767.1601229999997</v>
      </c>
      <c r="E17" s="247">
        <v>6206.5813700000008</v>
      </c>
      <c r="F17" s="247">
        <v>6150.405358</v>
      </c>
      <c r="G17" s="247">
        <v>12479.757765999999</v>
      </c>
      <c r="H17" s="247">
        <v>13837.830078999999</v>
      </c>
      <c r="I17" s="247">
        <v>14189.556945</v>
      </c>
      <c r="J17" s="223"/>
      <c r="K17" s="223"/>
      <c r="L17"/>
      <c r="M17"/>
      <c r="N17"/>
      <c r="O17"/>
      <c r="P17"/>
      <c r="Q17"/>
      <c r="R17"/>
      <c r="S17"/>
      <c r="T17"/>
      <c r="U17"/>
      <c r="V17"/>
      <c r="W17"/>
      <c r="X17"/>
    </row>
    <row r="18" spans="1:24" s="17" customFormat="1" ht="18" customHeight="1">
      <c r="A18" s="221"/>
      <c r="B18" s="87" t="s">
        <v>9</v>
      </c>
      <c r="C18" s="247">
        <v>0</v>
      </c>
      <c r="D18" s="247">
        <v>0</v>
      </c>
      <c r="E18" s="247">
        <v>0</v>
      </c>
      <c r="F18" s="247">
        <v>0</v>
      </c>
      <c r="G18" s="247">
        <v>0</v>
      </c>
      <c r="H18" s="247">
        <v>135.03382099999999</v>
      </c>
      <c r="I18" s="247">
        <v>0</v>
      </c>
      <c r="J18" s="223"/>
      <c r="K18" s="223"/>
      <c r="L18"/>
      <c r="M18"/>
      <c r="N18"/>
      <c r="O18"/>
      <c r="P18"/>
      <c r="Q18"/>
      <c r="R18"/>
      <c r="S18"/>
      <c r="T18"/>
      <c r="U18"/>
      <c r="V18"/>
      <c r="W18"/>
      <c r="X18"/>
    </row>
    <row r="19" spans="1:24" s="17" customFormat="1" ht="18" customHeight="1">
      <c r="A19" s="221"/>
      <c r="B19" s="87" t="s">
        <v>205</v>
      </c>
      <c r="C19" s="247">
        <v>0</v>
      </c>
      <c r="D19" s="247">
        <v>0</v>
      </c>
      <c r="E19" s="247">
        <v>252.143643</v>
      </c>
      <c r="F19" s="247">
        <v>302.55818199999999</v>
      </c>
      <c r="G19" s="247">
        <v>31.687293</v>
      </c>
      <c r="H19" s="247">
        <v>0</v>
      </c>
      <c r="I19" s="247">
        <v>0</v>
      </c>
      <c r="J19" s="223"/>
      <c r="K19" s="223"/>
      <c r="L19"/>
      <c r="M19"/>
      <c r="N19"/>
      <c r="O19"/>
      <c r="P19"/>
      <c r="Q19"/>
      <c r="R19"/>
      <c r="S19"/>
      <c r="T19"/>
      <c r="U19"/>
      <c r="V19"/>
      <c r="W19"/>
      <c r="X19"/>
    </row>
    <row r="20" spans="1:24" s="17" customFormat="1" ht="18" customHeight="1">
      <c r="A20" s="221"/>
      <c r="B20" s="87" t="s">
        <v>10</v>
      </c>
      <c r="C20" s="247">
        <v>0</v>
      </c>
      <c r="D20" s="247">
        <v>0</v>
      </c>
      <c r="E20" s="247">
        <v>0</v>
      </c>
      <c r="F20" s="247">
        <v>0</v>
      </c>
      <c r="G20" s="247">
        <v>0</v>
      </c>
      <c r="H20" s="247">
        <v>0</v>
      </c>
      <c r="I20" s="247">
        <v>4.7781589999999996</v>
      </c>
      <c r="J20" s="223"/>
      <c r="K20" s="223"/>
      <c r="L20"/>
      <c r="M20"/>
      <c r="N20"/>
      <c r="O20"/>
      <c r="P20"/>
      <c r="Q20"/>
      <c r="R20"/>
      <c r="S20"/>
      <c r="T20"/>
      <c r="U20"/>
      <c r="V20"/>
      <c r="W20"/>
      <c r="X20"/>
    </row>
    <row r="21" spans="1:24" s="14" customFormat="1" ht="18" customHeight="1">
      <c r="A21" s="184"/>
      <c r="B21" s="87" t="s">
        <v>40</v>
      </c>
      <c r="C21" s="247">
        <v>0</v>
      </c>
      <c r="D21" s="247">
        <v>0</v>
      </c>
      <c r="E21" s="247">
        <v>0</v>
      </c>
      <c r="F21" s="247">
        <v>0</v>
      </c>
      <c r="G21" s="247">
        <v>0</v>
      </c>
      <c r="H21" s="247">
        <v>139.13034500000001</v>
      </c>
      <c r="I21" s="247">
        <v>0</v>
      </c>
      <c r="J21" s="185"/>
      <c r="K21" s="185"/>
      <c r="L21"/>
      <c r="M21"/>
      <c r="N21"/>
      <c r="O21"/>
      <c r="P21"/>
      <c r="Q21"/>
      <c r="R21"/>
      <c r="S21"/>
      <c r="T21"/>
      <c r="U21"/>
      <c r="V21"/>
      <c r="W21"/>
      <c r="X21"/>
    </row>
    <row r="22" spans="1:24" s="17" customFormat="1" ht="18" customHeight="1">
      <c r="A22" s="221"/>
      <c r="B22" s="87" t="s">
        <v>202</v>
      </c>
      <c r="C22" s="247">
        <v>0</v>
      </c>
      <c r="D22" s="247">
        <v>0</v>
      </c>
      <c r="E22" s="247">
        <v>0</v>
      </c>
      <c r="F22" s="247">
        <v>101.497198</v>
      </c>
      <c r="G22" s="247">
        <v>697.21517700000004</v>
      </c>
      <c r="H22" s="247">
        <v>132.43380199999999</v>
      </c>
      <c r="I22" s="247">
        <v>127.987194</v>
      </c>
      <c r="J22" s="223"/>
      <c r="K22" s="223"/>
      <c r="L22"/>
      <c r="M22"/>
      <c r="N22"/>
      <c r="O22"/>
      <c r="P22"/>
      <c r="Q22"/>
      <c r="R22"/>
      <c r="S22"/>
      <c r="T22"/>
      <c r="U22"/>
      <c r="V22"/>
      <c r="W22"/>
      <c r="X22"/>
    </row>
    <row r="23" spans="1:24" s="17" customFormat="1" ht="18" customHeight="1">
      <c r="A23" s="221"/>
      <c r="B23" s="87" t="s">
        <v>424</v>
      </c>
      <c r="C23" s="247">
        <v>0</v>
      </c>
      <c r="D23" s="247">
        <v>0</v>
      </c>
      <c r="E23" s="247">
        <v>0</v>
      </c>
      <c r="F23" s="247">
        <v>0</v>
      </c>
      <c r="G23" s="247">
        <v>0</v>
      </c>
      <c r="H23" s="247">
        <v>0</v>
      </c>
      <c r="I23" s="247">
        <v>6.3262239999999998</v>
      </c>
      <c r="J23" s="223"/>
      <c r="K23" s="223"/>
      <c r="L23"/>
      <c r="M23"/>
      <c r="N23"/>
      <c r="O23"/>
      <c r="P23"/>
      <c r="Q23"/>
      <c r="R23"/>
      <c r="S23"/>
      <c r="T23"/>
      <c r="U23"/>
      <c r="V23"/>
      <c r="W23"/>
      <c r="X23"/>
    </row>
    <row r="24" spans="1:24" s="17" customFormat="1" ht="18" customHeight="1">
      <c r="A24" s="221"/>
      <c r="B24" s="87" t="s">
        <v>439</v>
      </c>
      <c r="C24" s="247">
        <v>0</v>
      </c>
      <c r="D24" s="247">
        <v>0</v>
      </c>
      <c r="E24" s="247">
        <v>0</v>
      </c>
      <c r="F24" s="247">
        <v>0</v>
      </c>
      <c r="G24" s="247">
        <v>0</v>
      </c>
      <c r="H24" s="247">
        <v>0</v>
      </c>
      <c r="I24" s="247">
        <v>0</v>
      </c>
      <c r="J24" s="223"/>
      <c r="K24" s="223"/>
      <c r="L24"/>
      <c r="M24"/>
      <c r="N24"/>
      <c r="O24"/>
      <c r="P24"/>
      <c r="Q24"/>
      <c r="R24"/>
      <c r="S24"/>
      <c r="T24"/>
      <c r="U24"/>
      <c r="V24"/>
      <c r="W24"/>
      <c r="X24"/>
    </row>
    <row r="25" spans="1:24" s="17" customFormat="1" ht="18" customHeight="1">
      <c r="A25" s="221"/>
      <c r="B25" s="87" t="s">
        <v>48</v>
      </c>
      <c r="C25" s="247">
        <v>5626.7775259999999</v>
      </c>
      <c r="D25" s="247">
        <v>4868.9461019999999</v>
      </c>
      <c r="E25" s="247">
        <v>932.36709500000018</v>
      </c>
      <c r="F25" s="247">
        <v>528.52371700000003</v>
      </c>
      <c r="G25" s="247">
        <v>1214.1536719999999</v>
      </c>
      <c r="H25" s="247">
        <v>1266.453495</v>
      </c>
      <c r="I25" s="247">
        <v>2038.7312380000001</v>
      </c>
      <c r="J25" s="223"/>
      <c r="K25" s="223"/>
      <c r="L25"/>
      <c r="M25"/>
      <c r="N25"/>
      <c r="O25"/>
      <c r="P25"/>
      <c r="Q25"/>
      <c r="R25"/>
      <c r="S25"/>
      <c r="T25"/>
      <c r="U25"/>
      <c r="V25"/>
      <c r="W25"/>
      <c r="X25"/>
    </row>
    <row r="26" spans="1:24" s="17" customFormat="1" ht="18" customHeight="1">
      <c r="A26" s="221"/>
      <c r="B26" s="87" t="s">
        <v>5</v>
      </c>
      <c r="C26" s="247">
        <v>0</v>
      </c>
      <c r="D26" s="247">
        <v>0</v>
      </c>
      <c r="E26" s="247">
        <v>0</v>
      </c>
      <c r="F26" s="247">
        <v>0</v>
      </c>
      <c r="G26" s="247">
        <v>4460.6176319999995</v>
      </c>
      <c r="H26" s="247">
        <v>3585.086202</v>
      </c>
      <c r="I26" s="247">
        <v>3806.2015569999999</v>
      </c>
      <c r="J26" s="223"/>
      <c r="K26" s="223"/>
      <c r="L26"/>
      <c r="M26"/>
      <c r="N26"/>
      <c r="O26"/>
      <c r="P26"/>
      <c r="Q26"/>
      <c r="R26"/>
      <c r="S26"/>
      <c r="T26"/>
      <c r="U26"/>
      <c r="V26"/>
      <c r="W26"/>
      <c r="X26"/>
    </row>
    <row r="27" spans="1:24" s="14" customFormat="1" ht="18" customHeight="1">
      <c r="A27" s="184"/>
      <c r="B27" s="87" t="s">
        <v>42</v>
      </c>
      <c r="C27" s="247">
        <v>0</v>
      </c>
      <c r="D27" s="247">
        <v>0</v>
      </c>
      <c r="E27" s="247">
        <v>0</v>
      </c>
      <c r="F27" s="247">
        <v>0</v>
      </c>
      <c r="G27" s="247">
        <v>0</v>
      </c>
      <c r="H27" s="247">
        <v>0</v>
      </c>
      <c r="I27" s="247">
        <v>9.6968840000000007</v>
      </c>
      <c r="J27" s="185">
        <v>12963.944</v>
      </c>
      <c r="K27" s="185"/>
      <c r="L27"/>
      <c r="M27"/>
      <c r="N27"/>
      <c r="O27"/>
      <c r="P27"/>
      <c r="Q27"/>
      <c r="R27"/>
      <c r="S27"/>
      <c r="T27"/>
      <c r="U27"/>
      <c r="V27"/>
      <c r="W27"/>
      <c r="X27"/>
    </row>
    <row r="28" spans="1:24" s="17" customFormat="1" ht="18" customHeight="1">
      <c r="A28" s="221"/>
      <c r="B28" s="87" t="s">
        <v>203</v>
      </c>
      <c r="C28" s="247">
        <v>0</v>
      </c>
      <c r="D28" s="247">
        <v>0</v>
      </c>
      <c r="E28" s="247">
        <v>0</v>
      </c>
      <c r="F28" s="247">
        <v>0</v>
      </c>
      <c r="G28" s="247">
        <v>0</v>
      </c>
      <c r="H28" s="247">
        <v>0</v>
      </c>
      <c r="I28" s="247">
        <v>29.163176999999997</v>
      </c>
      <c r="J28" s="223"/>
      <c r="K28" s="223"/>
      <c r="L28"/>
      <c r="M28"/>
      <c r="N28"/>
      <c r="O28"/>
      <c r="P28"/>
      <c r="Q28"/>
      <c r="R28"/>
      <c r="S28"/>
      <c r="T28"/>
      <c r="U28"/>
      <c r="V28"/>
      <c r="W28"/>
      <c r="X28"/>
    </row>
    <row r="29" spans="1:24" s="17" customFormat="1" ht="18" customHeight="1">
      <c r="A29" s="221"/>
      <c r="B29" s="87" t="s">
        <v>204</v>
      </c>
      <c r="C29" s="247">
        <v>0</v>
      </c>
      <c r="D29" s="247">
        <v>0</v>
      </c>
      <c r="E29" s="247">
        <v>0</v>
      </c>
      <c r="F29" s="247">
        <v>0</v>
      </c>
      <c r="G29" s="247">
        <v>0</v>
      </c>
      <c r="H29" s="247">
        <v>0</v>
      </c>
      <c r="I29" s="247">
        <v>0</v>
      </c>
      <c r="J29" s="223"/>
      <c r="K29" s="223"/>
      <c r="L29"/>
      <c r="M29"/>
      <c r="N29"/>
      <c r="O29"/>
      <c r="P29"/>
      <c r="Q29"/>
      <c r="R29"/>
      <c r="S29"/>
      <c r="T29"/>
      <c r="U29"/>
      <c r="V29"/>
      <c r="W29"/>
      <c r="X29"/>
    </row>
    <row r="30" spans="1:24" s="17" customFormat="1" ht="18" customHeight="1">
      <c r="A30" s="221"/>
      <c r="B30" s="87" t="s">
        <v>43</v>
      </c>
      <c r="C30" s="247">
        <v>113.40943200000376</v>
      </c>
      <c r="D30" s="247">
        <v>2281.4647749999963</v>
      </c>
      <c r="E30" s="247">
        <v>1467.8798789999996</v>
      </c>
      <c r="F30" s="247">
        <v>1678.0618549999854</v>
      </c>
      <c r="G30" s="247">
        <v>0</v>
      </c>
      <c r="H30" s="247">
        <v>51.870872000006784</v>
      </c>
      <c r="I30" s="247">
        <v>23.401213999997708</v>
      </c>
      <c r="J30" s="223"/>
      <c r="K30" s="223"/>
      <c r="L30" s="286"/>
      <c r="M30"/>
      <c r="N30"/>
      <c r="O30"/>
      <c r="P30"/>
      <c r="Q30"/>
      <c r="R30"/>
      <c r="S30"/>
      <c r="T30"/>
      <c r="U30"/>
      <c r="V30"/>
      <c r="W30"/>
      <c r="X30"/>
    </row>
    <row r="31" spans="1:24" s="14" customFormat="1" ht="18" customHeight="1">
      <c r="A31" s="386"/>
      <c r="B31" s="386" t="s">
        <v>114</v>
      </c>
      <c r="C31" s="397">
        <v>42321.808914000001</v>
      </c>
      <c r="D31" s="397">
        <v>42484.321763</v>
      </c>
      <c r="E31" s="397">
        <v>29868.124648000001</v>
      </c>
      <c r="F31" s="397">
        <v>38192.718276999985</v>
      </c>
      <c r="G31" s="397">
        <v>68002.481704999998</v>
      </c>
      <c r="H31" s="397">
        <v>60231.387296000001</v>
      </c>
      <c r="I31" s="397">
        <v>61903.034025000001</v>
      </c>
      <c r="J31" s="386"/>
      <c r="K31" s="170"/>
      <c r="L31"/>
      <c r="M31"/>
      <c r="N31"/>
      <c r="O31"/>
      <c r="P31"/>
      <c r="Q31"/>
      <c r="R31"/>
      <c r="S31"/>
      <c r="T31"/>
      <c r="U31"/>
      <c r="V31"/>
      <c r="W31"/>
      <c r="X31"/>
    </row>
    <row r="32" spans="1:24" s="1" customFormat="1" ht="9.75" customHeight="1" thickBot="1">
      <c r="A32" s="65"/>
      <c r="B32" s="66"/>
      <c r="C32" s="111"/>
      <c r="D32" s="111"/>
      <c r="E32" s="111"/>
      <c r="F32" s="111"/>
      <c r="G32" s="111"/>
      <c r="H32" s="111"/>
      <c r="I32" s="111"/>
      <c r="J32" s="68"/>
      <c r="K32" s="55"/>
      <c r="L32"/>
      <c r="M32"/>
      <c r="N32"/>
      <c r="O32"/>
      <c r="P32"/>
      <c r="Q32"/>
      <c r="R32"/>
      <c r="S32"/>
      <c r="T32"/>
      <c r="U32"/>
      <c r="V32"/>
      <c r="W32"/>
      <c r="X32"/>
    </row>
    <row r="33" spans="1:24" s="12" customFormat="1" ht="18" customHeight="1">
      <c r="A33" s="34" t="s">
        <v>33</v>
      </c>
      <c r="B33" s="34" t="s">
        <v>66</v>
      </c>
      <c r="C33" s="289"/>
      <c r="D33" s="289"/>
      <c r="E33" s="289"/>
      <c r="F33" s="289">
        <f>F30-F10</f>
        <v>1678.0618549999854</v>
      </c>
      <c r="G33" s="289"/>
      <c r="H33" s="289"/>
      <c r="I33" s="289"/>
      <c r="J33" s="36"/>
      <c r="K33" s="36"/>
      <c r="L33"/>
      <c r="M33"/>
      <c r="N33"/>
      <c r="O33"/>
      <c r="P33"/>
      <c r="Q33"/>
      <c r="R33"/>
      <c r="S33"/>
      <c r="T33"/>
      <c r="U33"/>
      <c r="V33"/>
      <c r="W33"/>
      <c r="X33"/>
    </row>
    <row r="34" spans="1:24" ht="22.5" customHeight="1" thickBot="1">
      <c r="A34" s="39"/>
      <c r="B34" s="38" t="s">
        <v>67</v>
      </c>
      <c r="C34" s="116"/>
      <c r="D34" s="116"/>
      <c r="E34" s="116"/>
      <c r="F34" s="116"/>
      <c r="G34" s="116"/>
      <c r="H34" s="116"/>
      <c r="I34" s="116"/>
      <c r="J34" s="41"/>
      <c r="K34" s="45"/>
      <c r="L34"/>
      <c r="M34"/>
      <c r="N34"/>
      <c r="O34"/>
      <c r="P34"/>
      <c r="Q34"/>
      <c r="R34"/>
      <c r="S34"/>
      <c r="T34"/>
      <c r="U34"/>
      <c r="V34"/>
      <c r="W34"/>
      <c r="X34"/>
    </row>
    <row r="35" spans="1:24" ht="2.25" customHeight="1">
      <c r="A35" s="43"/>
      <c r="B35" s="42"/>
      <c r="C35" s="115"/>
      <c r="D35" s="115"/>
      <c r="E35" s="115"/>
      <c r="F35" s="115"/>
      <c r="G35" s="115"/>
      <c r="H35" s="115"/>
      <c r="I35" s="115"/>
      <c r="J35" s="45"/>
      <c r="K35" s="45"/>
    </row>
    <row r="36" spans="1:24" s="14" customFormat="1" ht="18" customHeight="1">
      <c r="A36" s="184"/>
      <c r="B36" s="87" t="str">
        <f t="shared" ref="B36:B46" si="0">B10</f>
        <v>Australia</v>
      </c>
      <c r="C36" s="248">
        <v>1.2216873835677752E-2</v>
      </c>
      <c r="D36" s="248">
        <v>7.7952945052879689E-3</v>
      </c>
      <c r="E36" s="248">
        <v>9.97963894663066E-3</v>
      </c>
      <c r="F36" s="248">
        <v>0</v>
      </c>
      <c r="G36" s="248">
        <v>1.5990125253333827E-2</v>
      </c>
      <c r="H36" s="248">
        <v>0</v>
      </c>
      <c r="I36" s="248">
        <v>0</v>
      </c>
      <c r="J36" s="202"/>
      <c r="K36" s="202"/>
      <c r="M36" s="17"/>
      <c r="N36" s="17"/>
      <c r="O36" s="17"/>
      <c r="P36" s="17"/>
      <c r="Q36" s="17"/>
      <c r="R36" s="17"/>
      <c r="S36" s="17"/>
    </row>
    <row r="37" spans="1:24" s="17" customFormat="1" ht="18" customHeight="1">
      <c r="A37" s="221"/>
      <c r="B37" s="87" t="str">
        <f t="shared" si="0"/>
        <v>Bangladesh</v>
      </c>
      <c r="C37" s="248">
        <v>1.9047107193316128</v>
      </c>
      <c r="D37" s="248">
        <v>0.30432734626494873</v>
      </c>
      <c r="E37" s="248">
        <v>0.41368911994370489</v>
      </c>
      <c r="F37" s="248">
        <v>0</v>
      </c>
      <c r="G37" s="248">
        <v>0</v>
      </c>
      <c r="H37" s="248">
        <v>0.21255552253982737</v>
      </c>
      <c r="I37" s="248">
        <v>0</v>
      </c>
      <c r="J37" s="174"/>
      <c r="K37" s="174"/>
    </row>
    <row r="38" spans="1:24" s="17" customFormat="1" ht="18" customHeight="1">
      <c r="A38" s="221"/>
      <c r="B38" s="87" t="str">
        <f t="shared" si="0"/>
        <v>China</v>
      </c>
      <c r="C38" s="248">
        <v>20.967225588187432</v>
      </c>
      <c r="D38" s="248">
        <v>24.160753350991421</v>
      </c>
      <c r="E38" s="248">
        <v>22.808129446641242</v>
      </c>
      <c r="F38" s="248">
        <v>33.851186902257695</v>
      </c>
      <c r="G38" s="248">
        <v>26.548097584610058</v>
      </c>
      <c r="H38" s="248">
        <v>25.112748947100066</v>
      </c>
      <c r="I38" s="248">
        <v>24.866384936453041</v>
      </c>
      <c r="J38" s="174"/>
      <c r="K38" s="174"/>
    </row>
    <row r="39" spans="1:24" s="14" customFormat="1" ht="18" customHeight="1">
      <c r="A39" s="184"/>
      <c r="B39" s="87" t="str">
        <f t="shared" si="0"/>
        <v>Croatia</v>
      </c>
      <c r="C39" s="248">
        <v>0</v>
      </c>
      <c r="D39" s="248">
        <v>0</v>
      </c>
      <c r="E39" s="248">
        <v>0</v>
      </c>
      <c r="F39" s="248">
        <v>0</v>
      </c>
      <c r="G39" s="248">
        <v>0</v>
      </c>
      <c r="H39" s="248">
        <v>0</v>
      </c>
      <c r="I39" s="248">
        <v>0</v>
      </c>
      <c r="J39" s="202"/>
      <c r="K39" s="202"/>
      <c r="M39" s="17"/>
      <c r="N39" s="17"/>
      <c r="O39" s="17"/>
      <c r="P39" s="17"/>
      <c r="Q39" s="17"/>
      <c r="R39" s="17"/>
      <c r="S39" s="17"/>
    </row>
    <row r="40" spans="1:24" s="17" customFormat="1" ht="18" customHeight="1">
      <c r="A40" s="221"/>
      <c r="B40" s="87" t="str">
        <f t="shared" si="0"/>
        <v>Fiji</v>
      </c>
      <c r="C40" s="248">
        <v>0</v>
      </c>
      <c r="D40" s="248">
        <v>0</v>
      </c>
      <c r="E40" s="248">
        <v>0</v>
      </c>
      <c r="F40" s="248">
        <v>0</v>
      </c>
      <c r="G40" s="248">
        <v>0</v>
      </c>
      <c r="H40" s="248">
        <v>0</v>
      </c>
      <c r="I40" s="248">
        <v>0</v>
      </c>
      <c r="J40" s="174"/>
      <c r="K40" s="174"/>
    </row>
    <row r="41" spans="1:24" s="14" customFormat="1" ht="18" customHeight="1">
      <c r="A41" s="184"/>
      <c r="B41" s="87" t="str">
        <f t="shared" si="0"/>
        <v>India</v>
      </c>
      <c r="C41" s="248">
        <v>0.79115429985611618</v>
      </c>
      <c r="D41" s="248">
        <v>0.85948882045708186</v>
      </c>
      <c r="E41" s="248">
        <v>0</v>
      </c>
      <c r="F41" s="248">
        <v>0.23537487525242803</v>
      </c>
      <c r="G41" s="248">
        <v>0.71826160127342376</v>
      </c>
      <c r="H41" s="248">
        <v>0</v>
      </c>
      <c r="I41" s="248">
        <v>6.9610208414982458E-2</v>
      </c>
      <c r="J41" s="202"/>
      <c r="K41" s="202"/>
      <c r="M41" s="17"/>
      <c r="N41" s="17"/>
      <c r="O41" s="17"/>
      <c r="P41" s="17"/>
      <c r="Q41" s="17"/>
      <c r="R41" s="17"/>
      <c r="S41" s="17"/>
    </row>
    <row r="42" spans="1:24" s="14" customFormat="1" ht="18" customHeight="1">
      <c r="A42" s="184"/>
      <c r="B42" s="87" t="str">
        <f t="shared" si="0"/>
        <v>Japan</v>
      </c>
      <c r="C42" s="248">
        <v>49.103219758939822</v>
      </c>
      <c r="D42" s="248">
        <v>39.554514909627599</v>
      </c>
      <c r="E42" s="248">
        <v>47.107913137566733</v>
      </c>
      <c r="F42" s="248">
        <v>42.974389353386542</v>
      </c>
      <c r="G42" s="248">
        <v>44.948911862657148</v>
      </c>
      <c r="H42" s="248">
        <v>42.8842296692631</v>
      </c>
      <c r="I42" s="248">
        <v>42.374423624222345</v>
      </c>
      <c r="J42" s="202"/>
      <c r="K42" s="202"/>
      <c r="M42" s="17"/>
      <c r="N42" s="17"/>
      <c r="O42" s="17"/>
      <c r="P42" s="17"/>
      <c r="Q42" s="17"/>
      <c r="R42" s="17"/>
      <c r="S42" s="17"/>
    </row>
    <row r="43" spans="1:24" s="14" customFormat="1" ht="18" customHeight="1">
      <c r="A43" s="184"/>
      <c r="B43" s="87" t="str">
        <f t="shared" si="0"/>
        <v>Korea, Republic Of</v>
      </c>
      <c r="C43" s="248">
        <v>13.658283696583299</v>
      </c>
      <c r="D43" s="248">
        <v>18.282415255042377</v>
      </c>
      <c r="E43" s="248">
        <v>20.779950007392245</v>
      </c>
      <c r="F43" s="248">
        <v>16.10360727244657</v>
      </c>
      <c r="G43" s="248">
        <v>18.351915184710681</v>
      </c>
      <c r="H43" s="248">
        <v>22.974450199852821</v>
      </c>
      <c r="I43" s="248">
        <v>22.922231791206617</v>
      </c>
      <c r="J43" s="202"/>
      <c r="K43" s="202"/>
      <c r="M43" s="17"/>
      <c r="N43" s="17"/>
      <c r="O43" s="17"/>
      <c r="P43" s="17"/>
      <c r="Q43" s="17"/>
      <c r="R43" s="17"/>
      <c r="S43" s="17"/>
    </row>
    <row r="44" spans="1:24" s="14" customFormat="1" ht="18" customHeight="1">
      <c r="A44" s="184"/>
      <c r="B44" s="87" t="str">
        <f t="shared" si="0"/>
        <v>Kuwait</v>
      </c>
      <c r="C44" s="248">
        <v>0</v>
      </c>
      <c r="D44" s="248">
        <v>0</v>
      </c>
      <c r="E44" s="248">
        <v>0</v>
      </c>
      <c r="F44" s="248">
        <v>0</v>
      </c>
      <c r="G44" s="248">
        <v>0</v>
      </c>
      <c r="H44" s="248">
        <v>0.22419178282643951</v>
      </c>
      <c r="I44" s="248">
        <v>0</v>
      </c>
      <c r="J44" s="202"/>
      <c r="K44" s="202"/>
      <c r="M44" s="17"/>
      <c r="N44" s="17"/>
      <c r="O44" s="17"/>
      <c r="P44" s="17"/>
      <c r="Q44" s="17"/>
      <c r="R44" s="17"/>
      <c r="S44" s="17"/>
    </row>
    <row r="45" spans="1:24" s="14" customFormat="1" ht="18" customHeight="1">
      <c r="A45" s="184"/>
      <c r="B45" s="87" t="str">
        <f t="shared" si="0"/>
        <v>Myanmar</v>
      </c>
      <c r="C45" s="248">
        <v>0</v>
      </c>
      <c r="D45" s="248">
        <v>0</v>
      </c>
      <c r="E45" s="248">
        <v>0.84418973729200564</v>
      </c>
      <c r="F45" s="248">
        <v>0.79218813336521121</v>
      </c>
      <c r="G45" s="248">
        <v>4.6597259696288612E-2</v>
      </c>
      <c r="H45" s="248">
        <v>0</v>
      </c>
      <c r="I45" s="248">
        <v>0</v>
      </c>
      <c r="J45" s="202"/>
      <c r="K45" s="202"/>
      <c r="M45" s="17"/>
      <c r="N45" s="17"/>
      <c r="O45" s="17"/>
      <c r="P45" s="17"/>
      <c r="Q45" s="17"/>
      <c r="R45" s="17"/>
      <c r="S45" s="17"/>
    </row>
    <row r="46" spans="1:24" s="14" customFormat="1" ht="18" customHeight="1">
      <c r="A46" s="184"/>
      <c r="B46" s="87" t="str">
        <f t="shared" si="0"/>
        <v>Nigeria</v>
      </c>
      <c r="C46" s="248">
        <v>0</v>
      </c>
      <c r="D46" s="248">
        <v>0</v>
      </c>
      <c r="E46" s="248">
        <v>0</v>
      </c>
      <c r="F46" s="248">
        <v>0</v>
      </c>
      <c r="G46" s="248">
        <v>0</v>
      </c>
      <c r="H46" s="248">
        <v>0</v>
      </c>
      <c r="I46" s="248">
        <v>7.7187799843062687E-3</v>
      </c>
      <c r="J46" s="202"/>
      <c r="K46" s="202"/>
      <c r="M46" s="17"/>
      <c r="N46" s="17"/>
      <c r="O46" s="17"/>
      <c r="P46" s="17"/>
      <c r="Q46" s="17"/>
      <c r="R46" s="17"/>
      <c r="S46" s="17"/>
    </row>
    <row r="47" spans="1:24" s="17" customFormat="1" ht="18" customHeight="1">
      <c r="A47" s="221"/>
      <c r="B47" s="87" t="str">
        <f t="shared" ref="B47:B52" si="1">B21</f>
        <v>Philippines</v>
      </c>
      <c r="C47" s="248">
        <v>0</v>
      </c>
      <c r="D47" s="248">
        <v>0</v>
      </c>
      <c r="E47" s="248">
        <v>0</v>
      </c>
      <c r="F47" s="248">
        <v>0</v>
      </c>
      <c r="G47" s="248">
        <v>0</v>
      </c>
      <c r="H47" s="248">
        <v>0.23099309387688591</v>
      </c>
      <c r="I47" s="248">
        <v>0</v>
      </c>
      <c r="J47" s="174"/>
      <c r="K47" s="174"/>
    </row>
    <row r="48" spans="1:24" s="14" customFormat="1" ht="18" customHeight="1">
      <c r="A48" s="184"/>
      <c r="B48" s="87" t="str">
        <f t="shared" si="1"/>
        <v>Singapore</v>
      </c>
      <c r="C48" s="248">
        <v>0</v>
      </c>
      <c r="D48" s="248">
        <v>0</v>
      </c>
      <c r="E48" s="248">
        <v>0</v>
      </c>
      <c r="F48" s="248">
        <v>0.26575012876504933</v>
      </c>
      <c r="G48" s="248">
        <v>1.0252790185284313</v>
      </c>
      <c r="H48" s="248">
        <v>0.21987506505398885</v>
      </c>
      <c r="I48" s="248">
        <v>0.20675431506040789</v>
      </c>
      <c r="J48" s="202"/>
      <c r="K48" s="202"/>
      <c r="M48" s="17"/>
      <c r="N48" s="17"/>
      <c r="O48" s="17"/>
      <c r="P48" s="17"/>
      <c r="Q48" s="17"/>
      <c r="R48" s="17"/>
      <c r="S48" s="17"/>
    </row>
    <row r="49" spans="1:19" s="14" customFormat="1" ht="18" customHeight="1">
      <c r="A49" s="184"/>
      <c r="B49" s="87" t="str">
        <f t="shared" si="1"/>
        <v>Spain</v>
      </c>
      <c r="C49" s="248">
        <v>0</v>
      </c>
      <c r="D49" s="248">
        <v>0</v>
      </c>
      <c r="E49" s="248">
        <v>0</v>
      </c>
      <c r="F49" s="248">
        <v>0</v>
      </c>
      <c r="G49" s="248">
        <v>0</v>
      </c>
      <c r="H49" s="248">
        <v>0</v>
      </c>
      <c r="I49" s="248">
        <v>1.0219570170736877E-2</v>
      </c>
      <c r="J49" s="202"/>
      <c r="K49" s="202"/>
      <c r="M49" s="17"/>
      <c r="N49" s="17"/>
      <c r="O49" s="17"/>
      <c r="P49" s="17"/>
      <c r="Q49" s="17"/>
      <c r="R49" s="17"/>
      <c r="S49" s="17"/>
    </row>
    <row r="50" spans="1:19" s="14" customFormat="1" ht="18" customHeight="1">
      <c r="A50" s="184"/>
      <c r="B50" s="87" t="str">
        <f t="shared" si="1"/>
        <v>Switzerland</v>
      </c>
      <c r="C50" s="248">
        <v>0</v>
      </c>
      <c r="D50" s="248">
        <v>0</v>
      </c>
      <c r="E50" s="248">
        <v>0</v>
      </c>
      <c r="F50" s="248">
        <v>0</v>
      </c>
      <c r="G50" s="248">
        <v>0</v>
      </c>
      <c r="H50" s="248">
        <v>0</v>
      </c>
      <c r="I50" s="248">
        <v>0</v>
      </c>
      <c r="J50" s="202"/>
      <c r="K50" s="202"/>
      <c r="M50" s="17"/>
      <c r="N50" s="17"/>
      <c r="O50" s="17"/>
      <c r="P50" s="17"/>
      <c r="Q50" s="17"/>
      <c r="R50" s="17"/>
      <c r="S50" s="17"/>
    </row>
    <row r="51" spans="1:19" s="14" customFormat="1" ht="18" customHeight="1">
      <c r="A51" s="184"/>
      <c r="B51" s="87" t="str">
        <f t="shared" si="1"/>
        <v>Taiwan, Province Of China</v>
      </c>
      <c r="C51" s="248">
        <v>13.295219817834084</v>
      </c>
      <c r="D51" s="248">
        <v>11.460571570758631</v>
      </c>
      <c r="E51" s="248">
        <v>3.1216124413168753</v>
      </c>
      <c r="F51" s="248">
        <v>1.3838337275885439</v>
      </c>
      <c r="G51" s="248">
        <v>1.7854549445226013</v>
      </c>
      <c r="H51" s="248">
        <v>2.1026470613671315</v>
      </c>
      <c r="I51" s="248">
        <v>3.2934270025870518</v>
      </c>
      <c r="J51" s="202"/>
      <c r="K51" s="202"/>
      <c r="M51" s="17"/>
      <c r="N51" s="17"/>
      <c r="O51" s="17"/>
      <c r="P51" s="17"/>
      <c r="Q51" s="17"/>
      <c r="R51" s="17"/>
      <c r="S51" s="17"/>
    </row>
    <row r="52" spans="1:19" s="14" customFormat="1" ht="18" customHeight="1">
      <c r="A52" s="184"/>
      <c r="B52" s="87" t="str">
        <f t="shared" si="1"/>
        <v>Thailand</v>
      </c>
      <c r="C52" s="248">
        <v>0</v>
      </c>
      <c r="D52" s="248">
        <v>0</v>
      </c>
      <c r="E52" s="248">
        <v>0</v>
      </c>
      <c r="F52" s="248">
        <v>0</v>
      </c>
      <c r="G52" s="248">
        <v>6.5594924187480421</v>
      </c>
      <c r="H52" s="248">
        <v>5.9521893201322413</v>
      </c>
      <c r="I52" s="248">
        <v>6.1486510587879053</v>
      </c>
      <c r="J52" s="202"/>
      <c r="K52" s="202"/>
      <c r="M52" s="17"/>
      <c r="N52" s="17"/>
      <c r="O52" s="17"/>
      <c r="P52" s="17"/>
      <c r="Q52" s="17"/>
      <c r="R52" s="17"/>
      <c r="S52" s="17"/>
    </row>
    <row r="53" spans="1:19" s="14" customFormat="1" ht="18" customHeight="1">
      <c r="A53" s="184"/>
      <c r="B53" s="87" t="str">
        <f t="shared" ref="B53" si="2">B27</f>
        <v>United Arab Emirates</v>
      </c>
      <c r="C53" s="248">
        <v>0</v>
      </c>
      <c r="D53" s="248">
        <v>0</v>
      </c>
      <c r="E53" s="248">
        <v>0</v>
      </c>
      <c r="F53" s="248">
        <v>0</v>
      </c>
      <c r="G53" s="248">
        <v>0</v>
      </c>
      <c r="H53" s="248">
        <v>0</v>
      </c>
      <c r="I53" s="248">
        <v>1.5664634460540082E-2</v>
      </c>
      <c r="J53" s="202"/>
      <c r="K53" s="202"/>
      <c r="M53" s="17"/>
      <c r="N53" s="17"/>
      <c r="O53" s="17"/>
      <c r="P53" s="17"/>
      <c r="Q53" s="17"/>
      <c r="R53" s="17"/>
      <c r="S53" s="17"/>
    </row>
    <row r="54" spans="1:19" s="14" customFormat="1" ht="18" customHeight="1">
      <c r="A54" s="184"/>
      <c r="B54" s="87" t="s">
        <v>203</v>
      </c>
      <c r="C54" s="248">
        <v>0</v>
      </c>
      <c r="D54" s="248">
        <v>0</v>
      </c>
      <c r="E54" s="248">
        <v>0</v>
      </c>
      <c r="F54" s="248">
        <v>0</v>
      </c>
      <c r="G54" s="248">
        <v>0</v>
      </c>
      <c r="H54" s="248">
        <v>0</v>
      </c>
      <c r="I54" s="248">
        <v>4.7111062420982841E-2</v>
      </c>
      <c r="J54" s="248">
        <v>0</v>
      </c>
      <c r="K54" s="248">
        <v>0</v>
      </c>
      <c r="M54" s="17"/>
      <c r="N54" s="17"/>
      <c r="O54" s="17"/>
      <c r="P54" s="17"/>
      <c r="Q54" s="17"/>
      <c r="R54" s="17"/>
      <c r="S54" s="17"/>
    </row>
    <row r="55" spans="1:19" s="14" customFormat="1" ht="18" customHeight="1">
      <c r="A55" s="184"/>
      <c r="B55" s="87" t="str">
        <f>B29</f>
        <v>Viet Nam</v>
      </c>
      <c r="C55" s="248">
        <v>0</v>
      </c>
      <c r="D55" s="248">
        <v>0</v>
      </c>
      <c r="E55" s="248">
        <v>0</v>
      </c>
      <c r="F55" s="248">
        <v>0</v>
      </c>
      <c r="G55" s="248">
        <v>0</v>
      </c>
      <c r="H55" s="248">
        <v>0</v>
      </c>
      <c r="I55" s="248">
        <v>0</v>
      </c>
      <c r="J55" s="202"/>
      <c r="K55" s="202"/>
      <c r="M55" s="17"/>
      <c r="N55" s="17"/>
      <c r="O55" s="17"/>
      <c r="P55" s="17"/>
      <c r="Q55" s="17"/>
      <c r="R55" s="17"/>
      <c r="S55" s="17"/>
    </row>
    <row r="56" spans="1:19" s="14" customFormat="1" ht="18" customHeight="1">
      <c r="A56" s="184"/>
      <c r="B56" s="87" t="str">
        <f t="shared" ref="B56" si="3">B30</f>
        <v>Other countries</v>
      </c>
      <c r="C56" s="248">
        <v>0.26796924543196465</v>
      </c>
      <c r="D56" s="248">
        <v>5.3701334523526416</v>
      </c>
      <c r="E56" s="248">
        <v>4.9145364709005603</v>
      </c>
      <c r="F56" s="248">
        <v>4.3936696069379542</v>
      </c>
      <c r="G56" s="248">
        <v>0</v>
      </c>
      <c r="H56" s="248">
        <v>8.6119337987507316E-2</v>
      </c>
      <c r="I56" s="248">
        <v>3.7803016231073509E-2</v>
      </c>
      <c r="J56" s="202"/>
      <c r="K56" s="202"/>
      <c r="M56" s="17"/>
      <c r="N56" s="17"/>
      <c r="O56" s="17"/>
      <c r="P56" s="17"/>
      <c r="Q56" s="17"/>
      <c r="R56" s="17"/>
      <c r="S56" s="17"/>
    </row>
    <row r="57" spans="1:19" s="14" customFormat="1" ht="18" customHeight="1">
      <c r="A57" s="386"/>
      <c r="B57" s="386" t="s">
        <v>114</v>
      </c>
      <c r="C57" s="398">
        <v>100</v>
      </c>
      <c r="D57" s="398">
        <v>100</v>
      </c>
      <c r="E57" s="398">
        <v>100</v>
      </c>
      <c r="F57" s="398">
        <v>100</v>
      </c>
      <c r="G57" s="398">
        <v>100</v>
      </c>
      <c r="H57" s="398">
        <v>100</v>
      </c>
      <c r="I57" s="398">
        <v>100</v>
      </c>
      <c r="J57" s="388"/>
      <c r="K57" s="173"/>
      <c r="M57" s="17"/>
      <c r="N57" s="17"/>
      <c r="O57" s="17"/>
      <c r="P57" s="17"/>
      <c r="Q57" s="17"/>
      <c r="R57" s="17"/>
      <c r="S57" s="17"/>
    </row>
    <row r="58" spans="1:19" ht="9" customHeight="1" thickBot="1">
      <c r="A58" s="37"/>
      <c r="B58" s="66"/>
      <c r="C58" s="83"/>
      <c r="D58" s="82"/>
      <c r="E58" s="83"/>
      <c r="F58" s="83"/>
      <c r="G58" s="83"/>
      <c r="H58" s="83"/>
      <c r="I58" s="83"/>
      <c r="J58" s="83"/>
      <c r="K58" s="85"/>
      <c r="L58" s="3"/>
    </row>
    <row r="59" spans="1:19" ht="9" customHeight="1">
      <c r="A59" s="31"/>
      <c r="B59" s="78"/>
      <c r="C59" s="84"/>
      <c r="D59" s="85"/>
      <c r="E59" s="85"/>
      <c r="F59" s="85"/>
      <c r="G59" s="85"/>
      <c r="H59" s="85"/>
      <c r="I59" s="85"/>
      <c r="J59" s="85"/>
      <c r="K59" s="85"/>
    </row>
    <row r="60" spans="1:19" s="7" customFormat="1" ht="18" customHeight="1">
      <c r="A60" s="15" t="s">
        <v>356</v>
      </c>
      <c r="B60" s="86"/>
      <c r="C60" s="88"/>
      <c r="D60" s="89"/>
      <c r="E60" s="89"/>
      <c r="F60" s="89"/>
      <c r="G60" s="89"/>
      <c r="H60" s="89"/>
      <c r="I60" s="89"/>
      <c r="J60" s="89"/>
      <c r="K60" s="89"/>
    </row>
    <row r="61" spans="1:19" s="7" customFormat="1" ht="24" customHeight="1">
      <c r="A61" s="42" t="s">
        <v>435</v>
      </c>
      <c r="B61" s="86"/>
      <c r="C61" s="88"/>
      <c r="D61" s="89"/>
      <c r="E61" s="89"/>
      <c r="F61" s="89"/>
      <c r="G61" s="89"/>
      <c r="H61" s="89"/>
      <c r="I61" s="89"/>
      <c r="J61" s="89"/>
      <c r="K61" s="89"/>
    </row>
    <row r="62" spans="1:19" s="7" customFormat="1" ht="18" customHeight="1">
      <c r="A62" s="34" t="s">
        <v>126</v>
      </c>
      <c r="B62" s="86"/>
      <c r="C62" s="88"/>
      <c r="D62" s="89"/>
      <c r="E62" s="89"/>
      <c r="F62" s="89"/>
      <c r="G62" s="89"/>
      <c r="H62" s="89"/>
      <c r="I62" s="89"/>
      <c r="J62" s="89"/>
      <c r="K62" s="89"/>
    </row>
    <row r="63" spans="1:19" s="7" customFormat="1" ht="18" customHeight="1">
      <c r="A63" s="34" t="s">
        <v>374</v>
      </c>
      <c r="B63" s="86"/>
      <c r="C63" s="88"/>
      <c r="D63" s="89"/>
      <c r="E63" s="89"/>
      <c r="F63" s="89"/>
      <c r="G63" s="89"/>
      <c r="H63" s="89"/>
      <c r="I63" s="89"/>
      <c r="J63" s="89"/>
      <c r="K63" s="89"/>
    </row>
    <row r="64" spans="1:19" s="7" customFormat="1" ht="18" customHeight="1">
      <c r="A64" s="43" t="s">
        <v>127</v>
      </c>
      <c r="B64" s="86"/>
      <c r="C64" s="88"/>
      <c r="D64" s="89"/>
      <c r="E64" s="89"/>
      <c r="F64" s="89"/>
      <c r="G64" s="89"/>
      <c r="H64" s="89"/>
      <c r="I64" s="89"/>
      <c r="J64" s="89"/>
      <c r="K64" s="89"/>
    </row>
    <row r="65" spans="1:11" s="7" customFormat="1" ht="18" customHeight="1">
      <c r="A65" s="42"/>
      <c r="B65" s="86"/>
      <c r="C65" s="88"/>
      <c r="D65" s="89"/>
      <c r="E65" s="89"/>
      <c r="F65" s="89"/>
      <c r="G65" s="89"/>
      <c r="H65" s="89"/>
      <c r="I65" s="89"/>
      <c r="J65" s="89"/>
      <c r="K65" s="89"/>
    </row>
    <row r="66" spans="1:11" s="7"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23">
    <cfRule type="duplicateValues" dxfId="14" priority="3"/>
  </conditionalFormatting>
  <conditionalFormatting sqref="B27 B10:B22 B24:B25">
    <cfRule type="duplicateValues" dxfId="13" priority="127"/>
  </conditionalFormatting>
  <conditionalFormatting sqref="B29 B26">
    <cfRule type="duplicateValues" dxfId="12" priority="128"/>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G90"/>
  <sheetViews>
    <sheetView view="pageBreakPreview" zoomScale="80" zoomScaleNormal="100" zoomScaleSheetLayoutView="80" workbookViewId="0">
      <pane ySplit="6" topLeftCell="A7" activePane="bottomLeft" state="frozen"/>
      <selection activeCell="C95" sqref="C95"/>
      <selection pane="bottomLeft" activeCell="F21" sqref="F21"/>
    </sheetView>
  </sheetViews>
  <sheetFormatPr defaultColWidth="9.140625" defaultRowHeight="15" customHeight="1"/>
  <cols>
    <col min="1" max="1" width="6.42578125" style="4" customWidth="1"/>
    <col min="2" max="2" width="23.42578125" style="5" customWidth="1"/>
    <col min="3" max="17" width="8.140625" style="3" customWidth="1"/>
    <col min="18" max="18" width="0.28515625" style="3" customWidth="1"/>
    <col min="19" max="26" width="13.5703125" style="2" bestFit="1" customWidth="1"/>
    <col min="27" max="43" width="9.140625" style="2"/>
    <col min="44" max="46" width="11.42578125" style="2" bestFit="1" customWidth="1"/>
    <col min="47" max="49" width="9.140625" style="2"/>
    <col min="50" max="50" width="11.42578125" style="2" bestFit="1" customWidth="1"/>
    <col min="51" max="16384" width="9.140625" style="2"/>
  </cols>
  <sheetData>
    <row r="1" spans="1:59" ht="18" customHeight="1">
      <c r="A1" s="29"/>
      <c r="B1" s="30"/>
      <c r="C1" s="85"/>
      <c r="D1" s="85"/>
      <c r="E1" s="85"/>
      <c r="F1" s="85"/>
      <c r="G1" s="85"/>
      <c r="H1" s="85"/>
      <c r="I1" s="85"/>
      <c r="J1" s="85"/>
      <c r="K1" s="85"/>
      <c r="L1" s="85"/>
      <c r="M1" s="85"/>
      <c r="N1" s="85"/>
      <c r="O1" s="85"/>
      <c r="P1" s="85"/>
      <c r="Q1" s="85"/>
      <c r="R1" s="85"/>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1:59" s="7" customFormat="1" ht="18" customHeight="1">
      <c r="A2" s="472" t="str">
        <f>'Kandungan (new)'!A88</f>
        <v>10b</v>
      </c>
      <c r="B2" s="117" t="str">
        <f>'Kandungan (new)'!B88</f>
        <v>Nilai Eksport Gas Asli Cecair (LNG) mengikut Negara Destinasi - Suku Tahunan</v>
      </c>
      <c r="C2" s="94"/>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1:59" s="7" customFormat="1" ht="18" customHeight="1">
      <c r="A3" s="472"/>
      <c r="B3" s="95" t="str">
        <f>'Kandungan (new)'!B89</f>
        <v>Export Value of Liquefied Natural Gas (LNG) by Country of Destination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1:59" ht="18" customHeight="1" thickBot="1">
      <c r="B4" s="30"/>
      <c r="C4" s="33"/>
      <c r="D4" s="33"/>
      <c r="E4" s="33"/>
      <c r="F4" s="33"/>
      <c r="G4" s="33"/>
      <c r="H4" s="33"/>
      <c r="I4" s="33"/>
      <c r="J4" s="33"/>
      <c r="K4" s="33"/>
      <c r="L4" s="33"/>
      <c r="M4" s="33"/>
      <c r="N4" s="33"/>
      <c r="O4" s="33"/>
      <c r="P4" s="33"/>
      <c r="Q4" s="33"/>
      <c r="R4" s="33"/>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1:59"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1:59"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1:59"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1:59" ht="22.5" customHeight="1" thickBot="1">
      <c r="A8" s="37"/>
      <c r="B8" s="38" t="s">
        <v>69</v>
      </c>
      <c r="C8" s="41"/>
      <c r="D8" s="41"/>
      <c r="E8" s="41"/>
      <c r="F8" s="41"/>
      <c r="G8" s="41"/>
      <c r="H8" s="41"/>
      <c r="I8" s="41"/>
      <c r="J8" s="41"/>
      <c r="K8" s="41"/>
      <c r="L8" s="41"/>
      <c r="M8" s="41"/>
      <c r="N8" s="41"/>
      <c r="O8" s="41"/>
      <c r="P8" s="41"/>
      <c r="Q8" s="41"/>
      <c r="R8" s="41"/>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1:59" ht="2.25" customHeight="1">
      <c r="A9" s="31"/>
      <c r="B9" s="42"/>
      <c r="C9" s="45"/>
      <c r="D9" s="45"/>
      <c r="E9" s="45"/>
      <c r="F9" s="45"/>
      <c r="G9" s="45"/>
      <c r="H9" s="45"/>
      <c r="I9" s="45"/>
      <c r="J9" s="45"/>
      <c r="K9" s="45"/>
      <c r="L9" s="45"/>
      <c r="M9" s="45"/>
      <c r="N9" s="45"/>
      <c r="O9" s="45"/>
      <c r="P9" s="45"/>
      <c r="Q9" s="45"/>
      <c r="R9" s="45"/>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1:59" s="17" customFormat="1" ht="18" customHeight="1">
      <c r="A10" s="221"/>
      <c r="B10" s="87" t="s">
        <v>0</v>
      </c>
      <c r="C10" s="247">
        <v>0</v>
      </c>
      <c r="D10" s="247">
        <v>0</v>
      </c>
      <c r="E10" s="247">
        <v>9.8242820000000002</v>
      </c>
      <c r="F10" s="247">
        <v>0</v>
      </c>
      <c r="G10" s="247">
        <v>0</v>
      </c>
      <c r="H10" s="247">
        <v>0</v>
      </c>
      <c r="I10" s="247">
        <v>0</v>
      </c>
      <c r="J10" s="247">
        <v>0</v>
      </c>
      <c r="K10" s="247">
        <v>0</v>
      </c>
      <c r="L10" s="247">
        <v>0</v>
      </c>
      <c r="M10" s="247">
        <v>0</v>
      </c>
      <c r="N10" s="247">
        <v>0</v>
      </c>
      <c r="O10" s="247">
        <v>0</v>
      </c>
      <c r="P10" s="247">
        <v>0</v>
      </c>
      <c r="Q10" s="247">
        <v>0</v>
      </c>
      <c r="R10" s="223"/>
      <c r="S10"/>
      <c r="T10" s="286"/>
      <c r="U10" s="286"/>
      <c r="V10" s="286"/>
      <c r="W10" s="286"/>
      <c r="X10" s="286"/>
      <c r="Y10" s="286"/>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17" customFormat="1" ht="18" customHeight="1">
      <c r="A11" s="221"/>
      <c r="B11" s="87" t="s">
        <v>6</v>
      </c>
      <c r="C11" s="247">
        <v>0</v>
      </c>
      <c r="D11" s="247">
        <v>0</v>
      </c>
      <c r="E11" s="247">
        <v>0</v>
      </c>
      <c r="F11" s="247">
        <v>0</v>
      </c>
      <c r="G11" s="247">
        <v>0</v>
      </c>
      <c r="H11" s="247">
        <v>128.02513999999999</v>
      </c>
      <c r="I11" s="247">
        <v>0</v>
      </c>
      <c r="J11" s="247">
        <v>0</v>
      </c>
      <c r="K11" s="247">
        <v>0</v>
      </c>
      <c r="L11" s="247">
        <v>0</v>
      </c>
      <c r="M11" s="247">
        <v>0</v>
      </c>
      <c r="N11" s="247">
        <v>0</v>
      </c>
      <c r="O11" s="247">
        <v>0</v>
      </c>
      <c r="P11" s="247">
        <v>121.35319</v>
      </c>
      <c r="Q11" s="247">
        <v>101.11336799999999</v>
      </c>
      <c r="R11" s="222"/>
      <c r="S11"/>
      <c r="T11" s="286"/>
      <c r="U11" s="286"/>
      <c r="V11" s="286"/>
      <c r="W11" s="286"/>
      <c r="X11" s="286"/>
      <c r="Y11" s="286"/>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1:59" s="14" customFormat="1" ht="18" customHeight="1">
      <c r="A12" s="184"/>
      <c r="B12" s="87" t="s">
        <v>199</v>
      </c>
      <c r="C12" s="247">
        <v>3701.707046</v>
      </c>
      <c r="D12" s="247">
        <v>3743.4788469999999</v>
      </c>
      <c r="E12" s="247">
        <v>5546.3646520000002</v>
      </c>
      <c r="F12" s="247">
        <v>5061.8146580000002</v>
      </c>
      <c r="G12" s="247">
        <v>4308.760714</v>
      </c>
      <c r="H12" s="247">
        <v>3107.2734230000001</v>
      </c>
      <c r="I12" s="247">
        <v>3439.1606750000001</v>
      </c>
      <c r="J12" s="247">
        <v>4270.5622670000002</v>
      </c>
      <c r="K12" s="247">
        <v>4579.2528480000001</v>
      </c>
      <c r="L12" s="247">
        <v>4315.9097359999996</v>
      </c>
      <c r="M12" s="247">
        <v>2969.7929279999998</v>
      </c>
      <c r="N12" s="247">
        <v>3528.0912159999998</v>
      </c>
      <c r="O12" s="247">
        <v>3110.454307</v>
      </c>
      <c r="P12" s="247">
        <v>2422.7407069999999</v>
      </c>
      <c r="Q12" s="247">
        <v>3609.7508819999998</v>
      </c>
      <c r="R12" s="185"/>
      <c r="S12"/>
      <c r="T12" s="286"/>
      <c r="U12" s="286"/>
      <c r="V12" s="286"/>
      <c r="W12" s="286"/>
      <c r="X12" s="286"/>
      <c r="Y12" s="286"/>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s="17" customFormat="1" ht="18" customHeight="1">
      <c r="A13" s="221"/>
      <c r="B13" s="87" t="s">
        <v>429</v>
      </c>
      <c r="C13" s="247">
        <v>0</v>
      </c>
      <c r="D13" s="247">
        <v>0</v>
      </c>
      <c r="E13" s="247">
        <v>0</v>
      </c>
      <c r="F13" s="247">
        <v>0</v>
      </c>
      <c r="G13" s="247">
        <v>0</v>
      </c>
      <c r="H13" s="247">
        <v>0</v>
      </c>
      <c r="I13" s="247">
        <v>0</v>
      </c>
      <c r="J13" s="247">
        <v>0</v>
      </c>
      <c r="K13" s="247">
        <v>0</v>
      </c>
      <c r="L13" s="247">
        <v>0</v>
      </c>
      <c r="M13" s="247">
        <v>0</v>
      </c>
      <c r="N13" s="247">
        <v>0</v>
      </c>
      <c r="O13" s="247">
        <v>0</v>
      </c>
      <c r="P13" s="247">
        <v>0</v>
      </c>
      <c r="Q13" s="247">
        <v>0</v>
      </c>
      <c r="R13" s="247">
        <v>0</v>
      </c>
      <c r="S13"/>
      <c r="T13" s="286"/>
      <c r="U13" s="286"/>
      <c r="V13" s="286"/>
      <c r="W13" s="286"/>
      <c r="X13" s="286"/>
      <c r="Y13" s="286"/>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s="17" customFormat="1" ht="18" customHeight="1">
      <c r="A14" s="221"/>
      <c r="B14" s="87" t="s">
        <v>437</v>
      </c>
      <c r="C14" s="247">
        <v>0</v>
      </c>
      <c r="D14" s="247">
        <v>0</v>
      </c>
      <c r="E14" s="247">
        <v>0</v>
      </c>
      <c r="F14" s="247">
        <v>0</v>
      </c>
      <c r="G14" s="247">
        <v>0</v>
      </c>
      <c r="H14" s="247">
        <v>0</v>
      </c>
      <c r="I14" s="247">
        <v>0</v>
      </c>
      <c r="J14" s="247">
        <v>0</v>
      </c>
      <c r="K14" s="247">
        <v>0</v>
      </c>
      <c r="L14" s="247">
        <v>0</v>
      </c>
      <c r="M14" s="247">
        <v>0</v>
      </c>
      <c r="N14" s="247">
        <v>0</v>
      </c>
      <c r="O14" s="247">
        <v>0</v>
      </c>
      <c r="P14" s="247">
        <v>4.2180000000000004E-3</v>
      </c>
      <c r="Q14" s="247">
        <v>0</v>
      </c>
      <c r="R14" s="222"/>
      <c r="S14"/>
      <c r="T14" s="286"/>
      <c r="U14" s="286"/>
      <c r="V14" s="286"/>
      <c r="W14" s="286"/>
      <c r="X14" s="286"/>
      <c r="Y14" s="286"/>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s="14" customFormat="1" ht="18" customHeight="1">
      <c r="A15" s="184"/>
      <c r="B15" s="87" t="s">
        <v>2</v>
      </c>
      <c r="C15" s="247">
        <v>121.91964400000001</v>
      </c>
      <c r="D15" s="247">
        <v>366.51607000000001</v>
      </c>
      <c r="E15" s="247">
        <v>0</v>
      </c>
      <c r="F15" s="247">
        <v>0</v>
      </c>
      <c r="G15" s="247">
        <v>0</v>
      </c>
      <c r="H15" s="247">
        <v>0</v>
      </c>
      <c r="I15" s="247">
        <v>0</v>
      </c>
      <c r="J15" s="247">
        <v>0</v>
      </c>
      <c r="K15" s="247">
        <v>0</v>
      </c>
      <c r="L15" s="247">
        <v>0</v>
      </c>
      <c r="M15" s="247">
        <v>0</v>
      </c>
      <c r="N15" s="247">
        <v>43.090831000000001</v>
      </c>
      <c r="O15" s="247">
        <v>0</v>
      </c>
      <c r="P15" s="247">
        <v>0</v>
      </c>
      <c r="Q15" s="247">
        <v>0</v>
      </c>
      <c r="R15" s="185"/>
      <c r="S15"/>
      <c r="T15" s="286"/>
      <c r="U15" s="286"/>
      <c r="V15" s="286"/>
      <c r="W15" s="286"/>
      <c r="X15" s="286"/>
      <c r="Y15" s="286"/>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s="17" customFormat="1" ht="18" customHeight="1">
      <c r="A16" s="221"/>
      <c r="B16" s="87" t="s">
        <v>38</v>
      </c>
      <c r="C16" s="247">
        <v>6012.2051970000002</v>
      </c>
      <c r="D16" s="247">
        <v>7338.5701239999999</v>
      </c>
      <c r="E16" s="247">
        <v>8859.5405549999996</v>
      </c>
      <c r="F16" s="247">
        <v>8356.05969</v>
      </c>
      <c r="G16" s="247">
        <v>8435.6978720000006</v>
      </c>
      <c r="H16" s="247">
        <v>5458.67947</v>
      </c>
      <c r="I16" s="247">
        <v>5135.7068129999998</v>
      </c>
      <c r="J16" s="247">
        <v>6799.6823059999997</v>
      </c>
      <c r="K16" s="247">
        <v>8295.2351629999994</v>
      </c>
      <c r="L16" s="247">
        <v>5110.4862149999999</v>
      </c>
      <c r="M16" s="247">
        <v>5953.6215810000003</v>
      </c>
      <c r="N16" s="247">
        <v>6871.7109149999997</v>
      </c>
      <c r="O16" s="247">
        <v>7126.8462609999997</v>
      </c>
      <c r="P16" s="247">
        <v>3659.4330759999998</v>
      </c>
      <c r="Q16" s="247">
        <v>4588.9793989999998</v>
      </c>
      <c r="R16" s="223"/>
      <c r="S16"/>
      <c r="T16" s="286"/>
      <c r="U16" s="286"/>
      <c r="V16" s="286"/>
      <c r="W16" s="286"/>
      <c r="X16" s="286"/>
      <c r="Y16" s="28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7" customFormat="1" ht="18" customHeight="1">
      <c r="A17" s="221"/>
      <c r="B17" s="87" t="s">
        <v>201</v>
      </c>
      <c r="C17" s="247">
        <v>2800.543287</v>
      </c>
      <c r="D17" s="247">
        <v>2039.5698789999999</v>
      </c>
      <c r="E17" s="247">
        <v>3270.5129609999999</v>
      </c>
      <c r="F17" s="247">
        <v>4369.1316390000002</v>
      </c>
      <c r="G17" s="247">
        <v>4840.6371319999998</v>
      </c>
      <c r="H17" s="247">
        <v>2358.8111349999999</v>
      </c>
      <c r="I17" s="247">
        <v>2481.117424</v>
      </c>
      <c r="J17" s="247">
        <v>4157.2643879999996</v>
      </c>
      <c r="K17" s="247">
        <v>4381.7309640000003</v>
      </c>
      <c r="L17" s="247">
        <v>1848.8358470000001</v>
      </c>
      <c r="M17" s="247">
        <v>3133.2705989999999</v>
      </c>
      <c r="N17" s="247">
        <v>4825.7195350000002</v>
      </c>
      <c r="O17" s="247">
        <v>3757.5490399999999</v>
      </c>
      <c r="P17" s="247">
        <v>2540.9785029999998</v>
      </c>
      <c r="Q17" s="247">
        <v>3122.1587239999999</v>
      </c>
      <c r="R17" s="223"/>
      <c r="S17"/>
      <c r="T17" s="286"/>
      <c r="U17" s="286"/>
      <c r="V17" s="286"/>
      <c r="W17" s="286"/>
      <c r="X17" s="286"/>
      <c r="Y17" s="286"/>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7" customFormat="1" ht="18" customHeight="1">
      <c r="A18" s="221"/>
      <c r="B18" s="87" t="s">
        <v>9</v>
      </c>
      <c r="C18" s="247">
        <v>0</v>
      </c>
      <c r="D18" s="247">
        <v>0</v>
      </c>
      <c r="E18" s="247">
        <v>0</v>
      </c>
      <c r="F18" s="247">
        <v>0</v>
      </c>
      <c r="G18" s="247">
        <v>0</v>
      </c>
      <c r="H18" s="247">
        <v>0</v>
      </c>
      <c r="I18" s="247">
        <v>135.03382099999999</v>
      </c>
      <c r="J18" s="247">
        <v>0</v>
      </c>
      <c r="K18" s="247">
        <v>0</v>
      </c>
      <c r="L18" s="247">
        <v>0</v>
      </c>
      <c r="M18" s="247">
        <v>0</v>
      </c>
      <c r="N18" s="247">
        <v>0</v>
      </c>
      <c r="O18" s="247">
        <v>0</v>
      </c>
      <c r="P18" s="247">
        <v>0</v>
      </c>
      <c r="Q18" s="247">
        <v>0</v>
      </c>
      <c r="R18" s="223"/>
      <c r="S18"/>
      <c r="T18" s="286"/>
      <c r="U18" s="286"/>
      <c r="V18" s="286"/>
      <c r="W18" s="286"/>
      <c r="X18" s="286"/>
      <c r="Y18" s="286"/>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7" customFormat="1" ht="18" customHeight="1">
      <c r="A19" s="221"/>
      <c r="B19" s="87" t="s">
        <v>205</v>
      </c>
      <c r="C19" s="247">
        <v>0</v>
      </c>
      <c r="D19" s="247">
        <v>0</v>
      </c>
      <c r="E19" s="247">
        <v>31.687293</v>
      </c>
      <c r="F19" s="247">
        <v>0</v>
      </c>
      <c r="G19" s="247">
        <v>0</v>
      </c>
      <c r="H19" s="247">
        <v>0</v>
      </c>
      <c r="I19" s="247">
        <v>0</v>
      </c>
      <c r="J19" s="247">
        <v>0</v>
      </c>
      <c r="K19" s="247">
        <v>0</v>
      </c>
      <c r="L19" s="247">
        <v>0</v>
      </c>
      <c r="M19" s="247">
        <v>0</v>
      </c>
      <c r="N19" s="247">
        <v>0</v>
      </c>
      <c r="O19" s="247">
        <v>0</v>
      </c>
      <c r="P19" s="247">
        <v>0</v>
      </c>
      <c r="Q19" s="247">
        <v>0</v>
      </c>
      <c r="R19" s="223"/>
      <c r="S19"/>
      <c r="T19" s="286"/>
      <c r="U19" s="286"/>
      <c r="V19" s="286"/>
      <c r="W19" s="286"/>
      <c r="X19" s="286"/>
      <c r="Y19" s="286"/>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7" customFormat="1" ht="18" customHeight="1">
      <c r="A20" s="221"/>
      <c r="B20" s="87" t="s">
        <v>10</v>
      </c>
      <c r="C20" s="247">
        <v>0</v>
      </c>
      <c r="D20" s="247">
        <v>0</v>
      </c>
      <c r="E20" s="247">
        <v>0</v>
      </c>
      <c r="F20" s="247">
        <v>0</v>
      </c>
      <c r="G20" s="247">
        <v>0</v>
      </c>
      <c r="H20" s="247">
        <v>0</v>
      </c>
      <c r="I20" s="247">
        <v>0</v>
      </c>
      <c r="J20" s="247">
        <v>0</v>
      </c>
      <c r="K20" s="247">
        <v>4.7781589999999996</v>
      </c>
      <c r="L20" s="247">
        <v>0</v>
      </c>
      <c r="M20" s="247">
        <v>0</v>
      </c>
      <c r="N20" s="247">
        <v>0</v>
      </c>
      <c r="O20" s="247">
        <v>0</v>
      </c>
      <c r="P20" s="247">
        <v>0</v>
      </c>
      <c r="Q20" s="247">
        <v>0</v>
      </c>
      <c r="R20" s="223"/>
      <c r="S20"/>
      <c r="T20" s="286"/>
      <c r="U20" s="286"/>
      <c r="V20" s="286"/>
      <c r="W20" s="286"/>
      <c r="X20" s="286"/>
      <c r="Y20" s="286"/>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4" customFormat="1" ht="18" customHeight="1">
      <c r="A21" s="184"/>
      <c r="B21" s="87" t="s">
        <v>40</v>
      </c>
      <c r="C21" s="247">
        <v>0</v>
      </c>
      <c r="D21" s="247">
        <v>0</v>
      </c>
      <c r="E21" s="247">
        <v>0</v>
      </c>
      <c r="F21" s="247">
        <v>0</v>
      </c>
      <c r="G21" s="247">
        <v>0</v>
      </c>
      <c r="H21" s="247">
        <v>0</v>
      </c>
      <c r="I21" s="247">
        <v>0</v>
      </c>
      <c r="J21" s="247">
        <v>139.13034500000001</v>
      </c>
      <c r="K21" s="247">
        <v>0</v>
      </c>
      <c r="L21" s="247">
        <v>0</v>
      </c>
      <c r="M21" s="247">
        <v>0</v>
      </c>
      <c r="N21" s="247">
        <v>0</v>
      </c>
      <c r="O21" s="247">
        <v>120.250675</v>
      </c>
      <c r="P21" s="247">
        <v>0</v>
      </c>
      <c r="Q21" s="247">
        <v>139.782771</v>
      </c>
      <c r="R21" s="247">
        <v>0</v>
      </c>
      <c r="S21"/>
      <c r="T21" s="286"/>
      <c r="U21" s="286"/>
      <c r="V21" s="286"/>
      <c r="W21" s="286"/>
      <c r="X21" s="286"/>
      <c r="Y21" s="286"/>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7" customFormat="1" ht="18" customHeight="1">
      <c r="A22" s="221"/>
      <c r="B22" s="87" t="s">
        <v>202</v>
      </c>
      <c r="C22" s="247">
        <v>0</v>
      </c>
      <c r="D22" s="247">
        <v>374.20860800000003</v>
      </c>
      <c r="E22" s="247">
        <v>0</v>
      </c>
      <c r="F22" s="247">
        <v>323.00656900000001</v>
      </c>
      <c r="G22" s="247">
        <v>0</v>
      </c>
      <c r="H22" s="247">
        <v>132.43380199999999</v>
      </c>
      <c r="I22" s="247">
        <v>0</v>
      </c>
      <c r="J22" s="247">
        <v>0</v>
      </c>
      <c r="K22" s="247">
        <v>8.6712199999999999</v>
      </c>
      <c r="L22" s="247">
        <v>8.4227999999999997E-2</v>
      </c>
      <c r="M22" s="247">
        <v>3.0000000000000001E-3</v>
      </c>
      <c r="N22" s="247">
        <v>119.228746</v>
      </c>
      <c r="O22" s="247">
        <v>231.72955300000001</v>
      </c>
      <c r="P22" s="247">
        <v>78.051517000000004</v>
      </c>
      <c r="Q22" s="247">
        <v>5.4001210000000004</v>
      </c>
      <c r="R22" s="223"/>
      <c r="S22"/>
      <c r="T22" s="286"/>
      <c r="U22" s="286"/>
      <c r="V22" s="286"/>
      <c r="W22" s="286"/>
      <c r="X22" s="286"/>
      <c r="Y22" s="286"/>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s="17" customFormat="1" ht="18" customHeight="1">
      <c r="A23" s="221"/>
      <c r="B23" s="87" t="s">
        <v>424</v>
      </c>
      <c r="C23" s="247">
        <v>0</v>
      </c>
      <c r="D23" s="247">
        <v>0</v>
      </c>
      <c r="E23" s="247">
        <v>0</v>
      </c>
      <c r="F23" s="247">
        <v>0</v>
      </c>
      <c r="G23" s="247">
        <v>0</v>
      </c>
      <c r="H23" s="247">
        <v>0</v>
      </c>
      <c r="I23" s="247">
        <v>0</v>
      </c>
      <c r="J23" s="247">
        <v>0</v>
      </c>
      <c r="K23" s="247">
        <v>0</v>
      </c>
      <c r="L23" s="247">
        <v>0</v>
      </c>
      <c r="M23" s="247">
        <v>0</v>
      </c>
      <c r="N23" s="247">
        <v>6.3262239999999998</v>
      </c>
      <c r="O23" s="247">
        <v>0</v>
      </c>
      <c r="P23" s="247">
        <v>0</v>
      </c>
      <c r="Q23" s="247">
        <v>0</v>
      </c>
      <c r="R23" s="223"/>
      <c r="S23"/>
      <c r="T23" s="286"/>
      <c r="U23" s="286"/>
      <c r="V23" s="286"/>
      <c r="W23" s="286"/>
      <c r="X23" s="286"/>
      <c r="Y23" s="286"/>
      <c r="Z23"/>
      <c r="AA23"/>
      <c r="AB23"/>
      <c r="AC23"/>
      <c r="AD23"/>
      <c r="AE23"/>
      <c r="AF23"/>
      <c r="AG23"/>
      <c r="AH23"/>
      <c r="AI23"/>
      <c r="AJ23"/>
      <c r="AK23"/>
      <c r="AL23"/>
      <c r="AM23"/>
      <c r="AN23"/>
      <c r="AO23"/>
      <c r="AP23"/>
      <c r="AQ23"/>
      <c r="AR23"/>
      <c r="AS23"/>
      <c r="AT23"/>
      <c r="AU23"/>
      <c r="AV23"/>
      <c r="AW23"/>
      <c r="AX23"/>
      <c r="AY23"/>
      <c r="AZ23"/>
      <c r="BA23"/>
      <c r="BB23"/>
      <c r="BC23"/>
      <c r="BD23"/>
      <c r="BE23"/>
      <c r="BF23"/>
      <c r="BG23"/>
    </row>
    <row r="24" spans="1:59" s="17" customFormat="1" ht="18" customHeight="1">
      <c r="A24" s="221"/>
      <c r="B24" s="87" t="s">
        <v>439</v>
      </c>
      <c r="C24" s="247">
        <v>0</v>
      </c>
      <c r="D24" s="247">
        <v>0</v>
      </c>
      <c r="E24" s="247">
        <v>0</v>
      </c>
      <c r="F24" s="247">
        <v>0</v>
      </c>
      <c r="G24" s="247">
        <v>0</v>
      </c>
      <c r="H24" s="247">
        <v>0</v>
      </c>
      <c r="I24" s="247">
        <v>0</v>
      </c>
      <c r="J24" s="247">
        <v>0</v>
      </c>
      <c r="K24" s="247">
        <v>0</v>
      </c>
      <c r="L24" s="247">
        <v>0</v>
      </c>
      <c r="M24" s="247">
        <v>0</v>
      </c>
      <c r="N24" s="247">
        <v>0</v>
      </c>
      <c r="O24" s="247">
        <v>0</v>
      </c>
      <c r="P24" s="247">
        <v>114.51899899999999</v>
      </c>
      <c r="Q24" s="247">
        <v>0</v>
      </c>
      <c r="R24" s="223"/>
      <c r="S24"/>
      <c r="T24" s="286"/>
      <c r="U24" s="286"/>
      <c r="V24" s="286"/>
      <c r="W24" s="286"/>
      <c r="X24" s="286"/>
      <c r="Y24" s="286"/>
      <c r="Z24"/>
      <c r="AA24"/>
      <c r="AB24"/>
      <c r="AC24"/>
      <c r="AD24"/>
      <c r="AE24"/>
      <c r="AF24"/>
      <c r="AG24"/>
      <c r="AH24"/>
      <c r="AI24"/>
      <c r="AJ24"/>
      <c r="AK24"/>
      <c r="AL24"/>
      <c r="AM24"/>
      <c r="AN24"/>
      <c r="AO24"/>
      <c r="AP24"/>
      <c r="AQ24"/>
      <c r="AR24"/>
      <c r="AS24"/>
      <c r="AT24"/>
      <c r="AU24"/>
      <c r="AV24"/>
      <c r="AW24"/>
      <c r="AX24"/>
      <c r="AY24"/>
      <c r="AZ24"/>
      <c r="BA24"/>
      <c r="BB24"/>
      <c r="BC24"/>
      <c r="BD24"/>
      <c r="BE24"/>
      <c r="BF24"/>
      <c r="BG24"/>
    </row>
    <row r="25" spans="1:59" s="17" customFormat="1" ht="18" customHeight="1">
      <c r="A25" s="221"/>
      <c r="B25" s="87" t="s">
        <v>48</v>
      </c>
      <c r="C25" s="247">
        <v>0</v>
      </c>
      <c r="D25" s="247">
        <v>254.17218099999999</v>
      </c>
      <c r="E25" s="247">
        <v>354.36909300000002</v>
      </c>
      <c r="F25" s="247">
        <v>605.61239799999998</v>
      </c>
      <c r="G25" s="247">
        <v>134.650429</v>
      </c>
      <c r="H25" s="247">
        <v>277.223296</v>
      </c>
      <c r="I25" s="247">
        <v>496.31120600000003</v>
      </c>
      <c r="J25" s="247">
        <v>358.26856400000003</v>
      </c>
      <c r="K25" s="247">
        <v>447.96401600000002</v>
      </c>
      <c r="L25" s="247">
        <v>431.73207100000002</v>
      </c>
      <c r="M25" s="247">
        <v>490.10519900000003</v>
      </c>
      <c r="N25" s="247">
        <v>668.92995199999996</v>
      </c>
      <c r="O25" s="247">
        <v>287.418993</v>
      </c>
      <c r="P25" s="247">
        <v>179.81333599999999</v>
      </c>
      <c r="Q25" s="247">
        <v>0</v>
      </c>
      <c r="R25" s="223"/>
      <c r="S25"/>
      <c r="T25" s="286"/>
      <c r="U25" s="286"/>
      <c r="V25" s="286"/>
      <c r="W25" s="286"/>
      <c r="X25" s="286"/>
      <c r="Y25" s="286"/>
      <c r="Z25"/>
      <c r="AA25"/>
      <c r="AB25"/>
      <c r="AC25"/>
      <c r="AD25"/>
      <c r="AE25"/>
      <c r="AF25"/>
      <c r="AG25"/>
      <c r="AH25"/>
      <c r="AI25"/>
      <c r="AJ25"/>
      <c r="AK25"/>
      <c r="AL25"/>
      <c r="AM25"/>
      <c r="AN25"/>
      <c r="AO25"/>
      <c r="AP25"/>
      <c r="AQ25"/>
      <c r="AR25"/>
      <c r="AS25"/>
      <c r="AT25"/>
      <c r="AU25"/>
      <c r="AV25"/>
      <c r="AW25"/>
      <c r="AX25"/>
      <c r="AY25"/>
      <c r="AZ25"/>
      <c r="BA25"/>
      <c r="BB25"/>
      <c r="BC25"/>
      <c r="BD25"/>
      <c r="BE25"/>
      <c r="BF25"/>
      <c r="BG25"/>
    </row>
    <row r="26" spans="1:59" s="17" customFormat="1" ht="18" customHeight="1">
      <c r="A26" s="221"/>
      <c r="B26" s="87" t="s">
        <v>5</v>
      </c>
      <c r="C26" s="247">
        <v>620.60537999999997</v>
      </c>
      <c r="D26" s="247">
        <v>1457.6270629999999</v>
      </c>
      <c r="E26" s="247">
        <v>1007.076964</v>
      </c>
      <c r="F26" s="247">
        <v>1375.308225</v>
      </c>
      <c r="G26" s="247">
        <v>546.21266500000002</v>
      </c>
      <c r="H26" s="247">
        <v>1269.951382</v>
      </c>
      <c r="I26" s="247">
        <v>938.73933099999999</v>
      </c>
      <c r="J26" s="247">
        <v>830.18282399999998</v>
      </c>
      <c r="K26" s="247">
        <v>1075.6118779999999</v>
      </c>
      <c r="L26" s="247">
        <v>1485.5820590000001</v>
      </c>
      <c r="M26" s="247">
        <v>638.00269700000001</v>
      </c>
      <c r="N26" s="247">
        <v>607.00492299999996</v>
      </c>
      <c r="O26" s="247">
        <v>844.565066</v>
      </c>
      <c r="P26" s="247">
        <v>1092.6338619999999</v>
      </c>
      <c r="Q26" s="247">
        <v>490.68802099999999</v>
      </c>
      <c r="R26" s="223"/>
      <c r="S26"/>
      <c r="T26" s="286"/>
      <c r="U26" s="286"/>
      <c r="V26" s="286"/>
      <c r="W26" s="286"/>
      <c r="X26" s="286"/>
      <c r="Y26" s="286"/>
      <c r="Z26"/>
      <c r="AA26"/>
      <c r="AB26"/>
      <c r="AC26"/>
      <c r="AD26"/>
      <c r="AE26"/>
      <c r="AF26"/>
      <c r="AG26"/>
      <c r="AH26"/>
      <c r="AI26"/>
      <c r="AJ26"/>
      <c r="AK26"/>
      <c r="AL26"/>
      <c r="AM26"/>
      <c r="AN26"/>
      <c r="AO26"/>
      <c r="AP26"/>
      <c r="AQ26"/>
      <c r="AR26"/>
      <c r="AS26"/>
      <c r="AT26"/>
      <c r="AU26"/>
      <c r="AV26"/>
      <c r="AW26"/>
      <c r="AX26"/>
      <c r="AY26"/>
      <c r="AZ26"/>
      <c r="BA26"/>
      <c r="BB26"/>
      <c r="BC26"/>
      <c r="BD26"/>
      <c r="BE26"/>
      <c r="BF26"/>
      <c r="BG26"/>
    </row>
    <row r="27" spans="1:59" s="14" customFormat="1" ht="18" customHeight="1">
      <c r="A27" s="184"/>
      <c r="B27" s="87" t="s">
        <v>42</v>
      </c>
      <c r="C27" s="247">
        <v>0</v>
      </c>
      <c r="D27" s="247">
        <v>0</v>
      </c>
      <c r="E27" s="247">
        <v>0</v>
      </c>
      <c r="F27" s="247">
        <v>0</v>
      </c>
      <c r="G27" s="247">
        <v>0</v>
      </c>
      <c r="H27" s="247">
        <v>0</v>
      </c>
      <c r="I27" s="247">
        <v>0</v>
      </c>
      <c r="J27" s="247">
        <v>0</v>
      </c>
      <c r="K27" s="247">
        <v>0</v>
      </c>
      <c r="L27" s="247">
        <v>0</v>
      </c>
      <c r="M27" s="247">
        <v>6.431432</v>
      </c>
      <c r="N27" s="247">
        <v>3.2654519999999998</v>
      </c>
      <c r="O27" s="247">
        <v>0</v>
      </c>
      <c r="P27" s="247">
        <v>0</v>
      </c>
      <c r="Q27" s="247">
        <v>0</v>
      </c>
      <c r="R27" s="185"/>
      <c r="S27"/>
      <c r="T27" s="286"/>
      <c r="U27" s="286"/>
      <c r="V27" s="286"/>
      <c r="W27" s="286"/>
      <c r="X27" s="286"/>
      <c r="Y27" s="286"/>
      <c r="Z27"/>
      <c r="AA27"/>
      <c r="AB27"/>
      <c r="AC27"/>
      <c r="AD27"/>
      <c r="AE27"/>
      <c r="AF27"/>
      <c r="AG27"/>
      <c r="AH27"/>
      <c r="AI27"/>
      <c r="AJ27"/>
      <c r="AK27"/>
      <c r="AL27"/>
      <c r="AM27"/>
      <c r="AN27"/>
      <c r="AO27"/>
      <c r="AP27"/>
      <c r="AQ27"/>
      <c r="AR27"/>
      <c r="AS27"/>
      <c r="AT27"/>
      <c r="AU27"/>
      <c r="AV27"/>
      <c r="AW27"/>
      <c r="AX27"/>
      <c r="AY27"/>
      <c r="AZ27"/>
      <c r="BA27"/>
      <c r="BB27"/>
      <c r="BC27"/>
      <c r="BD27"/>
      <c r="BE27"/>
      <c r="BF27"/>
      <c r="BG27"/>
    </row>
    <row r="28" spans="1:59" s="17" customFormat="1" ht="18" customHeight="1">
      <c r="A28" s="221"/>
      <c r="B28" s="87" t="s">
        <v>203</v>
      </c>
      <c r="C28" s="247">
        <v>0</v>
      </c>
      <c r="D28" s="247">
        <v>0</v>
      </c>
      <c r="E28" s="247">
        <v>0</v>
      </c>
      <c r="F28" s="247">
        <v>0</v>
      </c>
      <c r="G28" s="247">
        <v>0</v>
      </c>
      <c r="H28" s="247">
        <v>0</v>
      </c>
      <c r="I28" s="247">
        <v>0</v>
      </c>
      <c r="J28" s="247">
        <v>0</v>
      </c>
      <c r="K28" s="247">
        <v>0</v>
      </c>
      <c r="L28" s="247">
        <v>13.12194</v>
      </c>
      <c r="M28" s="247">
        <v>0</v>
      </c>
      <c r="N28" s="247">
        <v>16.041236999999999</v>
      </c>
      <c r="O28" s="247">
        <v>4.640936</v>
      </c>
      <c r="P28" s="247">
        <v>0</v>
      </c>
      <c r="Q28" s="247">
        <v>0</v>
      </c>
      <c r="R28" s="247">
        <v>0</v>
      </c>
      <c r="S28"/>
      <c r="T28" s="286"/>
      <c r="U28" s="286"/>
      <c r="V28" s="286"/>
      <c r="W28" s="286"/>
      <c r="X28" s="286"/>
      <c r="Y28" s="286"/>
      <c r="Z28"/>
      <c r="AA28"/>
      <c r="AB28"/>
      <c r="AC28"/>
      <c r="AD28"/>
      <c r="AE28"/>
      <c r="AF28"/>
      <c r="AG28"/>
      <c r="AH28"/>
      <c r="AI28"/>
      <c r="AJ28"/>
      <c r="AK28"/>
      <c r="AL28"/>
      <c r="AM28"/>
      <c r="AN28"/>
      <c r="AO28"/>
      <c r="AP28"/>
      <c r="AQ28"/>
      <c r="AR28"/>
      <c r="AS28"/>
      <c r="AT28"/>
      <c r="AU28"/>
      <c r="AV28"/>
      <c r="AW28"/>
      <c r="AX28"/>
      <c r="AY28"/>
      <c r="AZ28"/>
      <c r="BA28"/>
      <c r="BB28"/>
      <c r="BC28"/>
      <c r="BD28"/>
      <c r="BE28"/>
      <c r="BF28"/>
      <c r="BG28"/>
    </row>
    <row r="29" spans="1:59" s="17" customFormat="1" ht="18" customHeight="1">
      <c r="A29" s="221"/>
      <c r="B29" s="7" t="s">
        <v>204</v>
      </c>
      <c r="C29" s="247">
        <v>0</v>
      </c>
      <c r="D29" s="247">
        <v>0</v>
      </c>
      <c r="E29" s="247">
        <v>0</v>
      </c>
      <c r="F29" s="247">
        <v>0</v>
      </c>
      <c r="G29" s="247">
        <v>0</v>
      </c>
      <c r="H29" s="247">
        <v>0</v>
      </c>
      <c r="I29" s="247">
        <v>0</v>
      </c>
      <c r="J29" s="247">
        <v>0</v>
      </c>
      <c r="K29" s="247">
        <v>0</v>
      </c>
      <c r="L29" s="247">
        <v>0</v>
      </c>
      <c r="M29" s="247">
        <v>0</v>
      </c>
      <c r="N29" s="247">
        <v>0</v>
      </c>
      <c r="O29" s="247">
        <v>0</v>
      </c>
      <c r="P29" s="247">
        <v>164.86211</v>
      </c>
      <c r="Q29" s="247">
        <v>120.160155</v>
      </c>
      <c r="R29" s="223"/>
      <c r="S29"/>
      <c r="T29" s="286"/>
      <c r="U29" s="286"/>
      <c r="V29" s="286"/>
      <c r="W29" s="286"/>
      <c r="X29" s="286"/>
      <c r="Y29" s="286"/>
      <c r="Z29"/>
      <c r="AA29"/>
      <c r="AB29"/>
      <c r="AC29"/>
      <c r="AD29"/>
      <c r="AE29"/>
      <c r="AF29"/>
      <c r="AG29"/>
      <c r="AH29"/>
      <c r="AI29"/>
      <c r="AJ29"/>
      <c r="AK29"/>
      <c r="AL29"/>
      <c r="AM29"/>
      <c r="AN29"/>
      <c r="AO29"/>
      <c r="AP29"/>
      <c r="AQ29"/>
      <c r="AR29"/>
      <c r="AS29"/>
      <c r="AT29"/>
      <c r="AU29"/>
      <c r="AV29"/>
      <c r="AW29"/>
      <c r="AX29"/>
      <c r="AY29"/>
      <c r="AZ29"/>
      <c r="BA29"/>
      <c r="BB29"/>
      <c r="BC29"/>
      <c r="BD29"/>
      <c r="BE29"/>
      <c r="BF29"/>
      <c r="BG29"/>
    </row>
    <row r="30" spans="1:59" s="17" customFormat="1" ht="18" customHeight="1">
      <c r="A30" s="221"/>
      <c r="B30" s="87" t="s">
        <v>43</v>
      </c>
      <c r="C30" s="247">
        <v>0</v>
      </c>
      <c r="D30" s="247">
        <v>0</v>
      </c>
      <c r="E30" s="247">
        <v>0</v>
      </c>
      <c r="F30" s="329">
        <v>1.0493999999962398</v>
      </c>
      <c r="G30" s="247">
        <v>22.305741000000125</v>
      </c>
      <c r="H30" s="247">
        <v>0</v>
      </c>
      <c r="I30" s="247">
        <v>4.212640999998257</v>
      </c>
      <c r="J30" s="247">
        <v>25.352490000001126</v>
      </c>
      <c r="K30" s="247">
        <v>6.061305999995966</v>
      </c>
      <c r="L30" s="247">
        <v>9.5579639999996289</v>
      </c>
      <c r="M30" s="247">
        <v>7.7819440000002942</v>
      </c>
      <c r="N30" s="247">
        <v>0</v>
      </c>
      <c r="O30" s="247">
        <v>0</v>
      </c>
      <c r="P30" s="247">
        <v>0</v>
      </c>
      <c r="Q30" s="247">
        <v>3.7507709999990766</v>
      </c>
      <c r="R30" s="247"/>
      <c r="S30"/>
      <c r="T30" s="286"/>
      <c r="U30" s="286"/>
      <c r="V30" s="286"/>
      <c r="W30" s="286"/>
      <c r="X30" s="286"/>
      <c r="Y30" s="286"/>
      <c r="Z30"/>
      <c r="AA30"/>
      <c r="AB30"/>
      <c r="AC30"/>
      <c r="AD30"/>
      <c r="AE30"/>
      <c r="AF30"/>
      <c r="AG30"/>
      <c r="AH30"/>
      <c r="AI30"/>
      <c r="AJ30"/>
      <c r="AK30"/>
      <c r="AL30"/>
      <c r="AM30"/>
      <c r="AN30"/>
      <c r="AO30"/>
      <c r="AP30"/>
      <c r="AQ30"/>
      <c r="AR30"/>
      <c r="AS30"/>
      <c r="AT30"/>
      <c r="AU30"/>
      <c r="AV30"/>
      <c r="AW30"/>
      <c r="AX30"/>
      <c r="AY30"/>
      <c r="AZ30"/>
      <c r="BA30"/>
      <c r="BB30"/>
      <c r="BC30"/>
      <c r="BD30"/>
      <c r="BE30"/>
      <c r="BF30"/>
      <c r="BG30"/>
    </row>
    <row r="31" spans="1:59" s="14" customFormat="1" ht="18" customHeight="1">
      <c r="A31" s="392"/>
      <c r="B31" s="386" t="s">
        <v>114</v>
      </c>
      <c r="C31" s="397">
        <v>13256.980554</v>
      </c>
      <c r="D31" s="397">
        <v>15574.142771999999</v>
      </c>
      <c r="E31" s="397">
        <v>19079.375800000002</v>
      </c>
      <c r="F31" s="397">
        <v>20091.982579</v>
      </c>
      <c r="G31" s="397">
        <v>18288.264553000001</v>
      </c>
      <c r="H31" s="397">
        <v>12732.397648</v>
      </c>
      <c r="I31" s="397">
        <v>12630.281911</v>
      </c>
      <c r="J31" s="397">
        <v>16580.443184</v>
      </c>
      <c r="K31" s="397">
        <v>18799.305553999999</v>
      </c>
      <c r="L31" s="397">
        <v>13215.31006</v>
      </c>
      <c r="M31" s="397">
        <v>13199.00938</v>
      </c>
      <c r="N31" s="397">
        <v>16689.409030999999</v>
      </c>
      <c r="O31" s="397">
        <v>15483.454830999999</v>
      </c>
      <c r="P31" s="397">
        <v>10374.389518</v>
      </c>
      <c r="Q31" s="397">
        <v>12181.784211999999</v>
      </c>
      <c r="R31" s="393"/>
      <c r="S31"/>
      <c r="T31" s="286"/>
      <c r="U31" s="286"/>
      <c r="V31" s="286"/>
      <c r="W31" s="286"/>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row>
    <row r="32" spans="1:59" s="1" customFormat="1" ht="9.75" customHeight="1" thickBot="1">
      <c r="A32" s="65"/>
      <c r="B32" s="66"/>
      <c r="C32" s="111"/>
      <c r="D32" s="111"/>
      <c r="E32" s="111"/>
      <c r="F32" s="111"/>
      <c r="G32" s="111"/>
      <c r="H32" s="111"/>
      <c r="I32" s="111"/>
      <c r="J32" s="111"/>
      <c r="K32" s="111"/>
      <c r="L32" s="111"/>
      <c r="M32" s="111"/>
      <c r="N32" s="111"/>
      <c r="O32" s="111"/>
      <c r="P32" s="111"/>
      <c r="Q32" s="111"/>
      <c r="R32" s="68"/>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row>
    <row r="33" spans="1:59" s="12" customFormat="1" ht="18" customHeight="1">
      <c r="A33" s="34" t="s">
        <v>33</v>
      </c>
      <c r="B33" s="34" t="s">
        <v>66</v>
      </c>
      <c r="C33" s="113"/>
      <c r="D33" s="113"/>
      <c r="E33" s="113"/>
      <c r="F33" s="113"/>
      <c r="G33" s="113"/>
      <c r="H33" s="113"/>
      <c r="I33" s="113"/>
      <c r="J33" s="113"/>
      <c r="K33" s="113"/>
      <c r="L33" s="113"/>
      <c r="M33" s="113"/>
      <c r="N33" s="113"/>
      <c r="O33" s="113"/>
      <c r="P33" s="113"/>
      <c r="Q33" s="113"/>
      <c r="R33" s="36"/>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row>
    <row r="34" spans="1:59" ht="22.5" customHeight="1" thickBot="1">
      <c r="A34" s="39"/>
      <c r="B34" s="38" t="s">
        <v>67</v>
      </c>
      <c r="C34" s="118"/>
      <c r="D34" s="118"/>
      <c r="E34" s="118"/>
      <c r="F34" s="118"/>
      <c r="G34" s="118"/>
      <c r="H34" s="118"/>
      <c r="I34" s="118"/>
      <c r="J34" s="118"/>
      <c r="K34" s="118"/>
      <c r="L34" s="118"/>
      <c r="M34" s="118"/>
      <c r="N34" s="118"/>
      <c r="O34" s="118"/>
      <c r="P34" s="118"/>
      <c r="Q34" s="118"/>
      <c r="R34" s="118" t="b">
        <f>R31=R33</f>
        <v>1</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row>
    <row r="35" spans="1:59" ht="2.25" customHeight="1">
      <c r="A35" s="43"/>
      <c r="B35" s="42"/>
      <c r="C35" s="115"/>
      <c r="D35" s="115"/>
      <c r="E35" s="115"/>
      <c r="F35" s="115"/>
      <c r="G35" s="115"/>
      <c r="H35" s="115"/>
      <c r="I35" s="115"/>
      <c r="J35" s="115"/>
      <c r="K35" s="115"/>
      <c r="L35" s="115"/>
      <c r="M35" s="115"/>
      <c r="N35" s="115"/>
      <c r="O35" s="115"/>
      <c r="P35" s="115"/>
      <c r="Q35" s="115"/>
      <c r="R35" s="45"/>
    </row>
    <row r="36" spans="1:59" s="17" customFormat="1" ht="18" customHeight="1">
      <c r="A36" s="221"/>
      <c r="B36" s="87" t="str">
        <f t="shared" ref="B36:B46" si="0">B10</f>
        <v>Australia</v>
      </c>
      <c r="C36" s="248">
        <v>0</v>
      </c>
      <c r="D36" s="248">
        <v>0</v>
      </c>
      <c r="E36" s="248">
        <v>5.1491632131913885E-2</v>
      </c>
      <c r="F36" s="248">
        <v>0</v>
      </c>
      <c r="G36" s="248">
        <v>0</v>
      </c>
      <c r="H36" s="248">
        <v>0</v>
      </c>
      <c r="I36" s="248">
        <v>0</v>
      </c>
      <c r="J36" s="248">
        <v>0</v>
      </c>
      <c r="K36" s="248">
        <v>0</v>
      </c>
      <c r="L36" s="248">
        <v>0</v>
      </c>
      <c r="M36" s="248">
        <v>0</v>
      </c>
      <c r="N36" s="248">
        <v>0</v>
      </c>
      <c r="O36" s="248">
        <v>0</v>
      </c>
      <c r="P36" s="248">
        <v>0</v>
      </c>
      <c r="Q36" s="248">
        <v>0</v>
      </c>
      <c r="R36" s="222"/>
      <c r="T36" s="294"/>
      <c r="U36" s="294"/>
      <c r="V36" s="294"/>
      <c r="W36" s="294"/>
      <c r="X36" s="294"/>
      <c r="Y36" s="294"/>
      <c r="Z36" s="294"/>
      <c r="AA36" s="294"/>
      <c r="AB36" s="294"/>
      <c r="AC36" s="294"/>
      <c r="AD36" s="294"/>
      <c r="AE36" s="294"/>
      <c r="AF36" s="294"/>
      <c r="AG36" s="294"/>
    </row>
    <row r="37" spans="1:59" s="17" customFormat="1" ht="18" customHeight="1">
      <c r="A37" s="221"/>
      <c r="B37" s="87" t="str">
        <f t="shared" si="0"/>
        <v>Bangladesh</v>
      </c>
      <c r="C37" s="248">
        <v>0</v>
      </c>
      <c r="D37" s="248">
        <v>0</v>
      </c>
      <c r="E37" s="248">
        <v>0</v>
      </c>
      <c r="F37" s="248">
        <v>0</v>
      </c>
      <c r="G37" s="248">
        <v>0</v>
      </c>
      <c r="H37" s="248">
        <v>1.0055069244566843</v>
      </c>
      <c r="I37" s="248">
        <v>0</v>
      </c>
      <c r="J37" s="248">
        <v>0</v>
      </c>
      <c r="K37" s="248">
        <v>0</v>
      </c>
      <c r="L37" s="248">
        <v>0</v>
      </c>
      <c r="M37" s="248">
        <v>0</v>
      </c>
      <c r="N37" s="248">
        <v>0</v>
      </c>
      <c r="O37" s="248">
        <v>0</v>
      </c>
      <c r="P37" s="248">
        <v>1.1697381305130978</v>
      </c>
      <c r="Q37" s="248">
        <v>0.8300374250628697</v>
      </c>
      <c r="R37" s="222"/>
      <c r="T37" s="294"/>
      <c r="U37" s="294"/>
      <c r="V37" s="294"/>
      <c r="W37" s="294"/>
      <c r="X37" s="294"/>
      <c r="Y37" s="294"/>
      <c r="Z37" s="294"/>
      <c r="AA37" s="294"/>
      <c r="AB37" s="294"/>
      <c r="AC37" s="294"/>
      <c r="AD37" s="294"/>
      <c r="AE37" s="294"/>
      <c r="AF37" s="294"/>
      <c r="AG37" s="294"/>
    </row>
    <row r="38" spans="1:59" s="17" customFormat="1" ht="18" customHeight="1">
      <c r="A38" s="221"/>
      <c r="B38" s="87" t="str">
        <f t="shared" si="0"/>
        <v>China</v>
      </c>
      <c r="C38" s="248">
        <v>27.922701032273086</v>
      </c>
      <c r="D38" s="248">
        <v>24.036500125902403</v>
      </c>
      <c r="E38" s="248">
        <v>29.069948147884379</v>
      </c>
      <c r="F38" s="248">
        <v>25.193206484712832</v>
      </c>
      <c r="G38" s="248">
        <v>23.560249259917843</v>
      </c>
      <c r="H38" s="248">
        <v>24.404464177947581</v>
      </c>
      <c r="I38" s="248">
        <v>27.229484656274828</v>
      </c>
      <c r="J38" s="248">
        <v>25.756623146967865</v>
      </c>
      <c r="K38" s="248">
        <v>24.358627688912986</v>
      </c>
      <c r="L38" s="248">
        <v>32.658406926549247</v>
      </c>
      <c r="M38" s="248">
        <v>22.500119838538975</v>
      </c>
      <c r="N38" s="248">
        <v>21.139701288683696</v>
      </c>
      <c r="O38" s="248">
        <v>20.088890631646652</v>
      </c>
      <c r="P38" s="248">
        <v>23.353091792017675</v>
      </c>
      <c r="Q38" s="248">
        <v>29.632365991544297</v>
      </c>
      <c r="R38" s="222"/>
      <c r="T38" s="294"/>
      <c r="U38" s="294"/>
      <c r="V38" s="294"/>
      <c r="W38" s="294"/>
      <c r="X38" s="294"/>
      <c r="Y38" s="294"/>
      <c r="Z38" s="294"/>
      <c r="AA38" s="294"/>
      <c r="AB38" s="294"/>
      <c r="AC38" s="294"/>
      <c r="AD38" s="294"/>
      <c r="AE38" s="294"/>
      <c r="AF38" s="294"/>
      <c r="AG38" s="294"/>
    </row>
    <row r="39" spans="1:59" s="17" customFormat="1" ht="18" customHeight="1">
      <c r="A39" s="221"/>
      <c r="B39" s="87" t="str">
        <f t="shared" si="0"/>
        <v>Croatia</v>
      </c>
      <c r="C39" s="248">
        <v>0</v>
      </c>
      <c r="D39" s="248">
        <v>0</v>
      </c>
      <c r="E39" s="248">
        <v>0</v>
      </c>
      <c r="F39" s="248">
        <v>0</v>
      </c>
      <c r="G39" s="248">
        <v>0</v>
      </c>
      <c r="H39" s="248">
        <v>0</v>
      </c>
      <c r="I39" s="248">
        <v>0</v>
      </c>
      <c r="J39" s="248">
        <v>0</v>
      </c>
      <c r="K39" s="248">
        <v>0</v>
      </c>
      <c r="L39" s="248">
        <v>0</v>
      </c>
      <c r="M39" s="248">
        <v>0</v>
      </c>
      <c r="N39" s="248">
        <v>0</v>
      </c>
      <c r="O39" s="248">
        <v>0</v>
      </c>
      <c r="P39" s="248">
        <v>0</v>
      </c>
      <c r="Q39" s="248">
        <v>0</v>
      </c>
      <c r="R39" s="222"/>
      <c r="T39" s="294"/>
      <c r="U39" s="294"/>
      <c r="V39" s="294"/>
      <c r="W39" s="294"/>
      <c r="X39" s="294"/>
      <c r="Y39" s="294"/>
      <c r="Z39" s="294"/>
      <c r="AA39" s="294"/>
      <c r="AB39" s="294"/>
      <c r="AC39" s="294"/>
      <c r="AD39" s="294"/>
      <c r="AE39" s="294"/>
      <c r="AF39" s="294"/>
      <c r="AG39" s="294"/>
    </row>
    <row r="40" spans="1:59" s="17" customFormat="1" ht="18" customHeight="1">
      <c r="A40" s="221"/>
      <c r="B40" s="87" t="str">
        <f t="shared" si="0"/>
        <v>Fiji</v>
      </c>
      <c r="C40" s="248">
        <v>0</v>
      </c>
      <c r="D40" s="248">
        <v>0</v>
      </c>
      <c r="E40" s="248">
        <v>0</v>
      </c>
      <c r="F40" s="248">
        <v>0</v>
      </c>
      <c r="G40" s="248">
        <v>0</v>
      </c>
      <c r="H40" s="248">
        <v>0</v>
      </c>
      <c r="I40" s="248">
        <v>0</v>
      </c>
      <c r="J40" s="248">
        <v>0</v>
      </c>
      <c r="K40" s="248">
        <v>0</v>
      </c>
      <c r="L40" s="248">
        <v>0</v>
      </c>
      <c r="M40" s="248">
        <v>0</v>
      </c>
      <c r="N40" s="248">
        <v>0</v>
      </c>
      <c r="O40" s="248">
        <v>0</v>
      </c>
      <c r="P40" s="248">
        <v>4.0657814059146265E-5</v>
      </c>
      <c r="Q40" s="248">
        <v>0</v>
      </c>
      <c r="R40" s="222"/>
      <c r="T40" s="294"/>
      <c r="U40" s="294"/>
      <c r="V40" s="294"/>
      <c r="W40" s="294"/>
      <c r="X40" s="294"/>
      <c r="Y40" s="294"/>
      <c r="Z40" s="294"/>
      <c r="AA40" s="294"/>
      <c r="AB40" s="294"/>
      <c r="AC40" s="294"/>
      <c r="AD40" s="294"/>
      <c r="AE40" s="294"/>
      <c r="AF40" s="294"/>
      <c r="AG40" s="294"/>
      <c r="AH40" s="294"/>
    </row>
    <row r="41" spans="1:59" s="17" customFormat="1" ht="18" customHeight="1">
      <c r="A41" s="221"/>
      <c r="B41" s="87" t="str">
        <f t="shared" si="0"/>
        <v>India</v>
      </c>
      <c r="C41" s="248">
        <v>0.91966374623076186</v>
      </c>
      <c r="D41" s="248">
        <v>2.3533627202836591</v>
      </c>
      <c r="E41" s="248">
        <v>0</v>
      </c>
      <c r="F41" s="248">
        <v>0</v>
      </c>
      <c r="G41" s="248">
        <v>0</v>
      </c>
      <c r="H41" s="248">
        <v>0</v>
      </c>
      <c r="I41" s="248">
        <v>0</v>
      </c>
      <c r="J41" s="248">
        <v>0</v>
      </c>
      <c r="K41" s="248">
        <v>0</v>
      </c>
      <c r="L41" s="248">
        <v>0</v>
      </c>
      <c r="M41" s="248">
        <v>0</v>
      </c>
      <c r="N41" s="248">
        <v>0.25819267129207674</v>
      </c>
      <c r="O41" s="248">
        <v>0</v>
      </c>
      <c r="P41" s="248">
        <v>0</v>
      </c>
      <c r="Q41" s="248">
        <v>0</v>
      </c>
      <c r="R41" s="222"/>
      <c r="T41" s="294"/>
      <c r="U41" s="294"/>
      <c r="V41" s="294"/>
      <c r="W41" s="294"/>
      <c r="X41" s="294"/>
      <c r="Y41" s="294"/>
      <c r="Z41" s="294"/>
      <c r="AA41" s="294"/>
      <c r="AB41" s="294"/>
      <c r="AC41" s="294"/>
      <c r="AD41" s="294"/>
      <c r="AE41" s="294"/>
      <c r="AF41" s="294"/>
      <c r="AG41" s="294"/>
    </row>
    <row r="42" spans="1:59" s="17" customFormat="1" ht="18" customHeight="1">
      <c r="A42" s="221"/>
      <c r="B42" s="87" t="str">
        <f t="shared" si="0"/>
        <v>Japan</v>
      </c>
      <c r="C42" s="248">
        <v>45.351240974596969</v>
      </c>
      <c r="D42" s="248">
        <v>47.120218630547434</v>
      </c>
      <c r="E42" s="248">
        <v>46.435169828773951</v>
      </c>
      <c r="F42" s="248">
        <v>41.589025160382612</v>
      </c>
      <c r="G42" s="248">
        <v>46.126289608032884</v>
      </c>
      <c r="H42" s="248">
        <v>42.8723608931382</v>
      </c>
      <c r="I42" s="248">
        <v>40.661854178624438</v>
      </c>
      <c r="J42" s="248">
        <v>41.010256665284075</v>
      </c>
      <c r="K42" s="248">
        <v>44.125221217200711</v>
      </c>
      <c r="L42" s="248">
        <v>38.670952038184723</v>
      </c>
      <c r="M42" s="248">
        <v>45.106578907514958</v>
      </c>
      <c r="N42" s="248">
        <v>41.174081731929718</v>
      </c>
      <c r="O42" s="248">
        <v>46.028785815495624</v>
      </c>
      <c r="P42" s="248">
        <v>35.273719669487349</v>
      </c>
      <c r="Q42" s="248">
        <v>37.670831457345145</v>
      </c>
      <c r="R42" s="222"/>
      <c r="T42" s="294"/>
      <c r="U42" s="294"/>
      <c r="V42" s="294"/>
      <c r="W42" s="294"/>
      <c r="X42" s="294"/>
      <c r="Y42" s="294"/>
      <c r="Z42" s="294"/>
      <c r="AA42" s="294"/>
      <c r="AB42" s="294"/>
      <c r="AC42" s="294"/>
      <c r="AD42" s="294"/>
      <c r="AE42" s="294"/>
      <c r="AF42" s="294"/>
      <c r="AG42" s="294"/>
    </row>
    <row r="43" spans="1:59" s="17" customFormat="1" ht="18" customHeight="1">
      <c r="A43" s="221"/>
      <c r="B43" s="87" t="str">
        <f t="shared" si="0"/>
        <v>Korea, Republic Of</v>
      </c>
      <c r="C43" s="248">
        <v>21.125046352693023</v>
      </c>
      <c r="D43" s="248">
        <v>13.09587249108082</v>
      </c>
      <c r="E43" s="248">
        <v>17.14161404064382</v>
      </c>
      <c r="F43" s="248">
        <v>21.745647159611746</v>
      </c>
      <c r="G43" s="248">
        <v>26.468542807720613</v>
      </c>
      <c r="H43" s="248">
        <v>18.526056130288399</v>
      </c>
      <c r="I43" s="248">
        <v>19.644196712973908</v>
      </c>
      <c r="J43" s="248">
        <v>25.073300766843964</v>
      </c>
      <c r="K43" s="248">
        <v>23.307940558834542</v>
      </c>
      <c r="L43" s="248">
        <v>13.990105707743039</v>
      </c>
      <c r="M43" s="248">
        <v>23.738679993270829</v>
      </c>
      <c r="N43" s="248">
        <v>28.914861670873986</v>
      </c>
      <c r="O43" s="248">
        <v>24.26815643545439</v>
      </c>
      <c r="P43" s="248">
        <v>24.492800261560411</v>
      </c>
      <c r="Q43" s="248">
        <v>25.62973263739504</v>
      </c>
      <c r="R43" s="222"/>
      <c r="T43" s="294"/>
      <c r="U43" s="294"/>
      <c r="V43" s="294"/>
      <c r="W43" s="294"/>
      <c r="X43" s="294"/>
      <c r="Y43" s="294"/>
      <c r="Z43" s="294"/>
      <c r="AA43" s="294"/>
      <c r="AB43" s="294"/>
      <c r="AC43" s="294"/>
      <c r="AD43" s="294"/>
      <c r="AE43" s="294"/>
      <c r="AF43" s="294"/>
      <c r="AG43" s="294"/>
    </row>
    <row r="44" spans="1:59" s="17" customFormat="1" ht="18" customHeight="1">
      <c r="A44" s="221"/>
      <c r="B44" s="87" t="str">
        <f t="shared" si="0"/>
        <v>Kuwait</v>
      </c>
      <c r="C44" s="248">
        <v>0</v>
      </c>
      <c r="D44" s="248">
        <v>0</v>
      </c>
      <c r="E44" s="248">
        <v>0</v>
      </c>
      <c r="F44" s="248">
        <v>0</v>
      </c>
      <c r="G44" s="248">
        <v>0</v>
      </c>
      <c r="H44" s="248">
        <v>0</v>
      </c>
      <c r="I44" s="248">
        <v>1.0691275297853484</v>
      </c>
      <c r="J44" s="248">
        <v>0</v>
      </c>
      <c r="K44" s="248">
        <v>0</v>
      </c>
      <c r="L44" s="248">
        <v>0</v>
      </c>
      <c r="M44" s="248">
        <v>0</v>
      </c>
      <c r="N44" s="248">
        <v>0</v>
      </c>
      <c r="O44" s="248">
        <v>0</v>
      </c>
      <c r="P44" s="248">
        <v>0</v>
      </c>
      <c r="Q44" s="248">
        <v>0</v>
      </c>
      <c r="R44" s="222"/>
      <c r="T44" s="294"/>
      <c r="U44" s="294"/>
      <c r="V44" s="294"/>
      <c r="W44" s="294"/>
      <c r="X44" s="294"/>
      <c r="Y44" s="294"/>
      <c r="Z44" s="294"/>
      <c r="AA44" s="294"/>
      <c r="AB44" s="294"/>
      <c r="AC44" s="294"/>
      <c r="AD44" s="294"/>
      <c r="AE44" s="294"/>
      <c r="AF44" s="294"/>
      <c r="AG44" s="294"/>
    </row>
    <row r="45" spans="1:59" s="17" customFormat="1" ht="18" customHeight="1">
      <c r="A45" s="221"/>
      <c r="B45" s="87" t="str">
        <f t="shared" si="0"/>
        <v>Myanmar</v>
      </c>
      <c r="C45" s="248">
        <v>0</v>
      </c>
      <c r="D45" s="248">
        <v>0</v>
      </c>
      <c r="E45" s="248">
        <v>0.16608139245310108</v>
      </c>
      <c r="F45" s="248">
        <v>0</v>
      </c>
      <c r="G45" s="248">
        <v>0</v>
      </c>
      <c r="H45" s="248">
        <v>0</v>
      </c>
      <c r="I45" s="248">
        <v>0</v>
      </c>
      <c r="J45" s="248">
        <v>0</v>
      </c>
      <c r="K45" s="248">
        <v>0</v>
      </c>
      <c r="L45" s="248">
        <v>0</v>
      </c>
      <c r="M45" s="248">
        <v>0</v>
      </c>
      <c r="N45" s="248">
        <v>0</v>
      </c>
      <c r="O45" s="248">
        <v>0</v>
      </c>
      <c r="P45" s="248">
        <v>0</v>
      </c>
      <c r="Q45" s="248">
        <v>0</v>
      </c>
      <c r="R45" s="222"/>
      <c r="T45" s="294"/>
      <c r="U45" s="294"/>
      <c r="V45" s="294"/>
      <c r="W45" s="294"/>
      <c r="X45" s="294"/>
      <c r="Y45" s="294"/>
      <c r="Z45" s="294"/>
      <c r="AA45" s="294"/>
      <c r="AB45" s="294"/>
      <c r="AC45" s="294"/>
      <c r="AD45" s="294"/>
      <c r="AE45" s="294"/>
      <c r="AF45" s="294"/>
      <c r="AG45" s="294"/>
    </row>
    <row r="46" spans="1:59" s="17" customFormat="1" ht="18" customHeight="1">
      <c r="A46" s="221"/>
      <c r="B46" s="87" t="str">
        <f t="shared" si="0"/>
        <v>Nigeria</v>
      </c>
      <c r="C46" s="248">
        <v>0</v>
      </c>
      <c r="D46" s="248">
        <v>0</v>
      </c>
      <c r="E46" s="248">
        <v>0</v>
      </c>
      <c r="F46" s="248">
        <v>0</v>
      </c>
      <c r="G46" s="248">
        <v>0</v>
      </c>
      <c r="H46" s="248">
        <v>0</v>
      </c>
      <c r="I46" s="248">
        <v>0</v>
      </c>
      <c r="J46" s="248">
        <v>0</v>
      </c>
      <c r="K46" s="248">
        <v>2.5416678218644798E-2</v>
      </c>
      <c r="L46" s="248">
        <v>0</v>
      </c>
      <c r="M46" s="248">
        <v>0</v>
      </c>
      <c r="N46" s="248">
        <v>0</v>
      </c>
      <c r="O46" s="248">
        <v>0</v>
      </c>
      <c r="P46" s="248">
        <v>0</v>
      </c>
      <c r="Q46" s="248">
        <v>0</v>
      </c>
      <c r="R46" s="222"/>
      <c r="T46" s="294"/>
      <c r="U46" s="294"/>
      <c r="V46" s="294"/>
      <c r="W46" s="294"/>
      <c r="X46" s="294"/>
      <c r="Y46" s="294"/>
      <c r="Z46" s="294"/>
      <c r="AA46" s="294"/>
      <c r="AB46" s="294"/>
      <c r="AC46" s="294"/>
      <c r="AD46" s="294"/>
      <c r="AE46" s="294"/>
      <c r="AF46" s="294"/>
      <c r="AG46" s="294"/>
    </row>
    <row r="47" spans="1:59" s="17" customFormat="1" ht="18" customHeight="1">
      <c r="A47" s="221"/>
      <c r="B47" s="87" t="str">
        <f t="shared" ref="B47:B52" si="1">B21</f>
        <v>Philippines</v>
      </c>
      <c r="C47" s="248">
        <v>0</v>
      </c>
      <c r="D47" s="248">
        <v>0</v>
      </c>
      <c r="E47" s="248">
        <v>0</v>
      </c>
      <c r="F47" s="248">
        <v>0</v>
      </c>
      <c r="G47" s="248">
        <v>0</v>
      </c>
      <c r="H47" s="248">
        <v>0</v>
      </c>
      <c r="I47" s="248">
        <v>0</v>
      </c>
      <c r="J47" s="248">
        <v>0.83912319746832653</v>
      </c>
      <c r="K47" s="248">
        <v>0</v>
      </c>
      <c r="L47" s="248">
        <v>0</v>
      </c>
      <c r="M47" s="248">
        <v>0</v>
      </c>
      <c r="N47" s="248">
        <v>0</v>
      </c>
      <c r="O47" s="248">
        <v>0.7766398152900712</v>
      </c>
      <c r="P47" s="248">
        <v>0</v>
      </c>
      <c r="Q47" s="248">
        <v>1.1474737080164592</v>
      </c>
      <c r="R47" s="222"/>
      <c r="T47" s="294"/>
      <c r="U47" s="294"/>
      <c r="V47" s="294"/>
      <c r="W47" s="294"/>
      <c r="X47" s="294"/>
      <c r="Y47" s="294"/>
      <c r="Z47" s="294"/>
      <c r="AA47" s="294"/>
      <c r="AB47" s="294"/>
      <c r="AC47" s="294"/>
      <c r="AD47" s="294"/>
      <c r="AE47" s="294"/>
      <c r="AF47" s="294"/>
      <c r="AG47" s="294"/>
    </row>
    <row r="48" spans="1:59" s="17" customFormat="1" ht="18" customHeight="1">
      <c r="A48" s="221"/>
      <c r="B48" s="87" t="str">
        <f t="shared" si="1"/>
        <v>Singapore</v>
      </c>
      <c r="C48" s="248">
        <v>0</v>
      </c>
      <c r="D48" s="248">
        <v>2.4027557309463714</v>
      </c>
      <c r="E48" s="248">
        <v>0</v>
      </c>
      <c r="F48" s="248">
        <v>1.6076391054489776</v>
      </c>
      <c r="G48" s="248">
        <v>0</v>
      </c>
      <c r="H48" s="248">
        <v>1.0401324688504574</v>
      </c>
      <c r="I48" s="248">
        <v>0</v>
      </c>
      <c r="J48" s="248">
        <v>0</v>
      </c>
      <c r="K48" s="248">
        <v>4.6125214439929098E-2</v>
      </c>
      <c r="L48" s="248">
        <v>6.3735167481950104E-4</v>
      </c>
      <c r="M48" s="248">
        <v>2.2728978468231077E-5</v>
      </c>
      <c r="N48" s="248">
        <v>0.71439765050120541</v>
      </c>
      <c r="O48" s="248">
        <v>1.4966269190519785</v>
      </c>
      <c r="P48" s="248">
        <v>0.75234804770514307</v>
      </c>
      <c r="Q48" s="248">
        <v>4.4329475108256015E-2</v>
      </c>
      <c r="R48" s="222"/>
      <c r="T48" s="294"/>
      <c r="U48" s="294"/>
      <c r="V48" s="294"/>
      <c r="W48" s="294"/>
      <c r="X48" s="294"/>
      <c r="Y48" s="294"/>
      <c r="Z48" s="294"/>
      <c r="AA48" s="294"/>
      <c r="AB48" s="294"/>
      <c r="AC48" s="294"/>
      <c r="AD48" s="294"/>
      <c r="AE48" s="294"/>
      <c r="AF48" s="294"/>
      <c r="AG48" s="294"/>
    </row>
    <row r="49" spans="1:33" s="17" customFormat="1" ht="18" customHeight="1">
      <c r="A49" s="221"/>
      <c r="B49" s="87" t="str">
        <f t="shared" si="1"/>
        <v>Spain</v>
      </c>
      <c r="C49" s="248">
        <v>0</v>
      </c>
      <c r="D49" s="248">
        <v>0</v>
      </c>
      <c r="E49" s="248">
        <v>0</v>
      </c>
      <c r="F49" s="248">
        <v>0</v>
      </c>
      <c r="G49" s="248">
        <v>0</v>
      </c>
      <c r="H49" s="248">
        <v>0</v>
      </c>
      <c r="I49" s="248">
        <v>0</v>
      </c>
      <c r="J49" s="248">
        <v>0</v>
      </c>
      <c r="K49" s="248">
        <v>0</v>
      </c>
      <c r="L49" s="248">
        <v>0</v>
      </c>
      <c r="M49" s="248">
        <v>0</v>
      </c>
      <c r="N49" s="248">
        <v>3.7905620194515321E-2</v>
      </c>
      <c r="O49" s="248">
        <v>0</v>
      </c>
      <c r="P49" s="248">
        <v>0</v>
      </c>
      <c r="Q49" s="248">
        <v>0</v>
      </c>
      <c r="R49" s="222"/>
      <c r="T49" s="294"/>
      <c r="U49" s="294"/>
      <c r="V49" s="294"/>
      <c r="W49" s="294"/>
      <c r="X49" s="294"/>
      <c r="Y49" s="294"/>
      <c r="Z49" s="294"/>
      <c r="AA49" s="294"/>
      <c r="AB49" s="294"/>
      <c r="AC49" s="294"/>
      <c r="AD49" s="294"/>
      <c r="AE49" s="294"/>
      <c r="AF49" s="294"/>
      <c r="AG49" s="294"/>
    </row>
    <row r="50" spans="1:33" s="17" customFormat="1" ht="18" customHeight="1">
      <c r="A50" s="221"/>
      <c r="B50" s="87" t="str">
        <f t="shared" si="1"/>
        <v>Switzerland</v>
      </c>
      <c r="C50" s="248">
        <v>0</v>
      </c>
      <c r="D50" s="248">
        <v>0</v>
      </c>
      <c r="E50" s="248">
        <v>0</v>
      </c>
      <c r="F50" s="248">
        <v>0</v>
      </c>
      <c r="G50" s="248">
        <v>0</v>
      </c>
      <c r="H50" s="248">
        <v>0</v>
      </c>
      <c r="I50" s="248">
        <v>0</v>
      </c>
      <c r="J50" s="248">
        <v>0</v>
      </c>
      <c r="K50" s="248">
        <v>0</v>
      </c>
      <c r="L50" s="248">
        <v>0</v>
      </c>
      <c r="M50" s="248">
        <v>0</v>
      </c>
      <c r="N50" s="248">
        <v>0</v>
      </c>
      <c r="O50" s="248">
        <v>0</v>
      </c>
      <c r="P50" s="248">
        <v>1.1038625338031192</v>
      </c>
      <c r="Q50" s="248">
        <v>0</v>
      </c>
      <c r="R50" s="222"/>
      <c r="T50" s="294"/>
      <c r="U50" s="294"/>
      <c r="V50" s="294"/>
      <c r="W50" s="294"/>
      <c r="X50" s="294"/>
      <c r="Y50" s="294"/>
      <c r="Z50" s="294"/>
      <c r="AA50" s="294"/>
      <c r="AB50" s="294"/>
      <c r="AC50" s="294"/>
      <c r="AD50" s="294"/>
      <c r="AE50" s="294"/>
      <c r="AF50" s="294"/>
      <c r="AG50" s="294"/>
    </row>
    <row r="51" spans="1:33" s="17" customFormat="1" ht="18" customHeight="1">
      <c r="A51" s="221"/>
      <c r="B51" s="87" t="str">
        <f t="shared" si="1"/>
        <v>Taiwan, Province Of China</v>
      </c>
      <c r="C51" s="248">
        <v>0</v>
      </c>
      <c r="D51" s="248">
        <v>1.6320139395213706</v>
      </c>
      <c r="E51" s="248">
        <v>1.8573411243359439</v>
      </c>
      <c r="F51" s="248">
        <v>3.0141992987440762</v>
      </c>
      <c r="G51" s="248">
        <v>0.73626684811879528</v>
      </c>
      <c r="H51" s="248">
        <v>2.1773062989714753</v>
      </c>
      <c r="I51" s="248">
        <v>3.9295338734106267</v>
      </c>
      <c r="J51" s="248">
        <v>2.1607900345252919</v>
      </c>
      <c r="K51" s="248">
        <v>2.3828753392685034</v>
      </c>
      <c r="L51" s="248">
        <v>3.2669083739984535</v>
      </c>
      <c r="M51" s="248">
        <v>3.7131968384130363</v>
      </c>
      <c r="N51" s="248">
        <v>4.0081104774739824</v>
      </c>
      <c r="O51" s="248">
        <v>1.8562975520459928</v>
      </c>
      <c r="P51" s="248">
        <v>1.7332425747849194</v>
      </c>
      <c r="Q51" s="248">
        <v>0</v>
      </c>
      <c r="R51" s="222"/>
      <c r="T51" s="294"/>
      <c r="U51" s="294"/>
      <c r="V51" s="294"/>
      <c r="W51" s="294"/>
      <c r="X51" s="294"/>
      <c r="Y51" s="294"/>
      <c r="Z51" s="294"/>
      <c r="AA51" s="294"/>
      <c r="AB51" s="294"/>
      <c r="AC51" s="294"/>
      <c r="AD51" s="294"/>
      <c r="AE51" s="294"/>
      <c r="AF51" s="294"/>
      <c r="AG51" s="294"/>
    </row>
    <row r="52" spans="1:33" s="17" customFormat="1" ht="18" customHeight="1">
      <c r="A52" s="221"/>
      <c r="B52" s="87" t="str">
        <f t="shared" si="1"/>
        <v>Thailand</v>
      </c>
      <c r="C52" s="248">
        <v>4.6813478942061666</v>
      </c>
      <c r="D52" s="248">
        <v>9.3592763617179457</v>
      </c>
      <c r="E52" s="248">
        <v>5.2783538337768885</v>
      </c>
      <c r="F52" s="248">
        <v>6.8450598122529867</v>
      </c>
      <c r="G52" s="248">
        <v>2.9866839656494331</v>
      </c>
      <c r="H52" s="248">
        <v>9.9741731063472052</v>
      </c>
      <c r="I52" s="248">
        <v>7.4324495495419667</v>
      </c>
      <c r="J52" s="248">
        <v>5.007000203716629</v>
      </c>
      <c r="K52" s="248">
        <v>5.7215511227814364</v>
      </c>
      <c r="L52" s="248">
        <v>11.241371199428372</v>
      </c>
      <c r="M52" s="248">
        <v>4.8337165209287853</v>
      </c>
      <c r="N52" s="248">
        <v>3.6370666083652776</v>
      </c>
      <c r="O52" s="248">
        <v>5.4546293137954258</v>
      </c>
      <c r="P52" s="248">
        <v>10.53203044000068</v>
      </c>
      <c r="Q52" s="248">
        <v>4.028047225763812</v>
      </c>
      <c r="R52" s="222"/>
      <c r="T52" s="294"/>
      <c r="U52" s="294"/>
      <c r="V52" s="294"/>
      <c r="W52" s="294"/>
      <c r="X52" s="294"/>
      <c r="Y52" s="294"/>
      <c r="Z52" s="294"/>
      <c r="AA52" s="294"/>
      <c r="AB52" s="294"/>
      <c r="AC52" s="294"/>
      <c r="AD52" s="294"/>
      <c r="AE52" s="294"/>
      <c r="AF52" s="294"/>
      <c r="AG52" s="294"/>
    </row>
    <row r="53" spans="1:33" s="17" customFormat="1" ht="18" customHeight="1">
      <c r="A53" s="221"/>
      <c r="B53" s="87" t="str">
        <f t="shared" ref="B53" si="2">B27</f>
        <v>United Arab Emirates</v>
      </c>
      <c r="C53" s="248">
        <v>0</v>
      </c>
      <c r="D53" s="248">
        <v>0</v>
      </c>
      <c r="E53" s="248">
        <v>0</v>
      </c>
      <c r="F53" s="248">
        <v>0</v>
      </c>
      <c r="G53" s="248">
        <v>0</v>
      </c>
      <c r="H53" s="248">
        <v>0</v>
      </c>
      <c r="I53" s="248">
        <v>0</v>
      </c>
      <c r="J53" s="248">
        <v>0</v>
      </c>
      <c r="K53" s="248">
        <v>0</v>
      </c>
      <c r="L53" s="248">
        <v>0</v>
      </c>
      <c r="M53" s="248">
        <v>4.8726626482630778E-2</v>
      </c>
      <c r="N53" s="248">
        <v>1.9566013355742769E-2</v>
      </c>
      <c r="O53" s="248">
        <v>0</v>
      </c>
      <c r="P53" s="248">
        <v>0</v>
      </c>
      <c r="Q53" s="248">
        <v>0</v>
      </c>
      <c r="R53" s="222"/>
      <c r="T53" s="294"/>
      <c r="U53" s="294"/>
      <c r="V53" s="294"/>
      <c r="W53" s="294"/>
      <c r="X53" s="294"/>
      <c r="Y53" s="294"/>
      <c r="Z53" s="294"/>
      <c r="AA53" s="294"/>
      <c r="AB53" s="294"/>
      <c r="AC53" s="294"/>
      <c r="AD53" s="294"/>
      <c r="AE53" s="294"/>
      <c r="AF53" s="294"/>
      <c r="AG53" s="294"/>
    </row>
    <row r="54" spans="1:33" s="17" customFormat="1" ht="18" customHeight="1">
      <c r="A54" s="221"/>
      <c r="B54" s="87" t="str">
        <f>B28</f>
        <v>United States</v>
      </c>
      <c r="C54" s="248">
        <v>0</v>
      </c>
      <c r="D54" s="248">
        <v>0</v>
      </c>
      <c r="E54" s="248">
        <v>0</v>
      </c>
      <c r="F54" s="248">
        <v>0</v>
      </c>
      <c r="G54" s="248">
        <v>0</v>
      </c>
      <c r="H54" s="248">
        <v>0</v>
      </c>
      <c r="I54" s="248">
        <v>0</v>
      </c>
      <c r="J54" s="248">
        <v>0</v>
      </c>
      <c r="K54" s="248">
        <v>0</v>
      </c>
      <c r="L54" s="248">
        <v>9.9293470530951736E-2</v>
      </c>
      <c r="M54" s="248">
        <v>0</v>
      </c>
      <c r="N54" s="248">
        <v>9.6116267329801539E-2</v>
      </c>
      <c r="O54" s="248">
        <v>2.9973517219866262E-2</v>
      </c>
      <c r="P54" s="248">
        <v>0</v>
      </c>
      <c r="Q54" s="248">
        <v>0</v>
      </c>
      <c r="R54" s="222"/>
      <c r="T54" s="294"/>
      <c r="U54" s="294"/>
      <c r="V54" s="294"/>
      <c r="W54" s="294"/>
      <c r="X54" s="294"/>
      <c r="Y54" s="294"/>
      <c r="Z54" s="294"/>
      <c r="AA54" s="294"/>
      <c r="AB54" s="294"/>
      <c r="AC54" s="294"/>
      <c r="AD54" s="294"/>
      <c r="AE54" s="294"/>
      <c r="AF54" s="294"/>
      <c r="AG54" s="294"/>
    </row>
    <row r="55" spans="1:33" s="17" customFormat="1" ht="18" customHeight="1">
      <c r="A55" s="221"/>
      <c r="B55" s="87" t="str">
        <f>B29</f>
        <v>Viet Nam</v>
      </c>
      <c r="C55" s="248">
        <v>0</v>
      </c>
      <c r="D55" s="248">
        <v>0</v>
      </c>
      <c r="E55" s="248">
        <v>0</v>
      </c>
      <c r="F55" s="248">
        <v>0</v>
      </c>
      <c r="G55" s="248">
        <v>0</v>
      </c>
      <c r="H55" s="248">
        <v>0</v>
      </c>
      <c r="I55" s="248">
        <v>0</v>
      </c>
      <c r="J55" s="248">
        <v>0</v>
      </c>
      <c r="K55" s="248">
        <v>0</v>
      </c>
      <c r="L55" s="248">
        <v>0</v>
      </c>
      <c r="M55" s="248">
        <v>0</v>
      </c>
      <c r="N55" s="248">
        <v>0</v>
      </c>
      <c r="O55" s="248">
        <v>0</v>
      </c>
      <c r="P55" s="248">
        <v>1.5891258923135414</v>
      </c>
      <c r="Q55" s="248">
        <v>0.98639208271012524</v>
      </c>
      <c r="R55" s="222"/>
      <c r="T55" s="294"/>
      <c r="U55" s="294"/>
      <c r="V55" s="294"/>
      <c r="W55" s="294"/>
      <c r="X55" s="294"/>
      <c r="Y55" s="294"/>
      <c r="Z55" s="294"/>
      <c r="AA55" s="294"/>
      <c r="AB55" s="294"/>
      <c r="AC55" s="294"/>
      <c r="AD55" s="294"/>
      <c r="AE55" s="294"/>
      <c r="AF55" s="294"/>
      <c r="AG55" s="294"/>
    </row>
    <row r="56" spans="1:33" s="17" customFormat="1" ht="18" customHeight="1">
      <c r="A56" s="221"/>
      <c r="B56" s="87" t="str">
        <f t="shared" ref="B56" si="3">B30</f>
        <v>Other countries</v>
      </c>
      <c r="C56" s="248">
        <v>0</v>
      </c>
      <c r="D56" s="248">
        <v>0</v>
      </c>
      <c r="E56" s="248">
        <v>0</v>
      </c>
      <c r="F56" s="248">
        <v>5.2229788467618192E-3</v>
      </c>
      <c r="G56" s="248">
        <v>0.12196751056043258</v>
      </c>
      <c r="H56" s="248">
        <v>0</v>
      </c>
      <c r="I56" s="248">
        <v>3.3353499388872485E-2</v>
      </c>
      <c r="J56" s="248">
        <v>0.15290598519384621</v>
      </c>
      <c r="K56" s="248">
        <v>3.2242180343232306E-2</v>
      </c>
      <c r="L56" s="248">
        <v>7.2324931890395835E-2</v>
      </c>
      <c r="M56" s="248">
        <v>5.8958545872328905E-2</v>
      </c>
      <c r="N56" s="248">
        <v>0</v>
      </c>
      <c r="O56" s="248">
        <v>0</v>
      </c>
      <c r="P56" s="248">
        <v>0</v>
      </c>
      <c r="Q56" s="248">
        <v>3.0789997053997042E-2</v>
      </c>
      <c r="R56" s="222"/>
      <c r="T56" s="294"/>
      <c r="U56" s="294"/>
      <c r="V56" s="294"/>
      <c r="W56" s="294"/>
      <c r="X56" s="294"/>
      <c r="Y56" s="294"/>
      <c r="Z56" s="294"/>
      <c r="AA56" s="294"/>
      <c r="AB56" s="294"/>
      <c r="AC56" s="294"/>
      <c r="AD56" s="294"/>
      <c r="AE56" s="294"/>
      <c r="AF56" s="294"/>
      <c r="AG56" s="294"/>
    </row>
    <row r="57" spans="1:33" s="14" customFormat="1" ht="18" customHeight="1">
      <c r="A57" s="392"/>
      <c r="B57" s="386" t="s">
        <v>114</v>
      </c>
      <c r="C57" s="398">
        <v>100</v>
      </c>
      <c r="D57" s="398">
        <v>100</v>
      </c>
      <c r="E57" s="398">
        <v>100</v>
      </c>
      <c r="F57" s="398">
        <v>100</v>
      </c>
      <c r="G57" s="398">
        <v>100</v>
      </c>
      <c r="H57" s="398">
        <v>100</v>
      </c>
      <c r="I57" s="398">
        <v>100</v>
      </c>
      <c r="J57" s="398">
        <v>100</v>
      </c>
      <c r="K57" s="398">
        <v>100</v>
      </c>
      <c r="L57" s="398">
        <v>100</v>
      </c>
      <c r="M57" s="398">
        <v>100</v>
      </c>
      <c r="N57" s="398">
        <v>100</v>
      </c>
      <c r="O57" s="398">
        <v>100</v>
      </c>
      <c r="P57" s="398">
        <v>100</v>
      </c>
      <c r="Q57" s="398">
        <v>100</v>
      </c>
      <c r="R57" s="393"/>
      <c r="T57" s="294"/>
      <c r="U57" s="294"/>
      <c r="V57" s="294"/>
      <c r="W57" s="294"/>
      <c r="X57" s="294"/>
      <c r="Y57" s="294"/>
      <c r="Z57" s="294"/>
      <c r="AA57" s="294"/>
      <c r="AB57" s="294"/>
      <c r="AC57" s="294"/>
      <c r="AD57" s="294"/>
      <c r="AE57" s="294"/>
      <c r="AF57" s="294"/>
      <c r="AG57" s="294"/>
    </row>
    <row r="58" spans="1:33" s="1" customFormat="1" ht="9.75" customHeight="1" thickBot="1">
      <c r="A58" s="65"/>
      <c r="B58" s="66"/>
      <c r="C58" s="111"/>
      <c r="D58" s="111"/>
      <c r="E58" s="111"/>
      <c r="F58" s="111"/>
      <c r="G58" s="111"/>
      <c r="H58" s="111"/>
      <c r="I58" s="111"/>
      <c r="J58" s="111"/>
      <c r="K58" s="111"/>
      <c r="L58" s="111"/>
      <c r="M58" s="111"/>
      <c r="N58" s="111"/>
      <c r="O58" s="111"/>
      <c r="P58" s="111"/>
      <c r="Q58" s="111"/>
      <c r="R58" s="68"/>
    </row>
    <row r="59" spans="1:33" s="1" customFormat="1" ht="9" customHeight="1">
      <c r="A59" s="54"/>
      <c r="B59" s="50"/>
      <c r="C59" s="55"/>
      <c r="D59" s="55"/>
      <c r="E59" s="55"/>
      <c r="F59" s="55"/>
      <c r="G59" s="55"/>
      <c r="H59" s="55"/>
      <c r="I59" s="55"/>
      <c r="J59" s="55"/>
      <c r="K59" s="55"/>
      <c r="L59" s="55"/>
      <c r="M59" s="55"/>
      <c r="N59" s="55"/>
      <c r="O59" s="55"/>
      <c r="P59" s="55"/>
      <c r="Q59" s="55"/>
      <c r="R59" s="55"/>
    </row>
    <row r="60" spans="1:33" ht="18" customHeight="1">
      <c r="A60" s="15" t="s">
        <v>356</v>
      </c>
      <c r="B60" s="86"/>
      <c r="C60" s="85"/>
      <c r="D60" s="85"/>
      <c r="E60" s="85"/>
      <c r="F60" s="85"/>
      <c r="G60" s="85"/>
      <c r="H60" s="85"/>
      <c r="I60" s="85"/>
      <c r="J60" s="85"/>
      <c r="K60" s="85"/>
      <c r="L60" s="85"/>
      <c r="M60" s="85"/>
      <c r="N60" s="85"/>
      <c r="O60" s="85"/>
      <c r="P60" s="85"/>
      <c r="Q60" s="85"/>
      <c r="R60" s="85"/>
    </row>
    <row r="61" spans="1:33" s="7" customFormat="1" ht="24" customHeight="1">
      <c r="A61" s="42" t="s">
        <v>435</v>
      </c>
      <c r="B61" s="86"/>
      <c r="C61" s="89"/>
      <c r="D61" s="89"/>
      <c r="E61" s="89"/>
      <c r="F61" s="89"/>
      <c r="G61" s="89"/>
      <c r="H61" s="89"/>
      <c r="I61" s="89"/>
      <c r="J61" s="89"/>
      <c r="K61" s="89"/>
      <c r="L61" s="89"/>
      <c r="M61" s="89"/>
      <c r="N61" s="89"/>
      <c r="O61" s="89"/>
      <c r="P61" s="89"/>
      <c r="Q61" s="89"/>
      <c r="R61" s="89"/>
    </row>
    <row r="62" spans="1:33" s="7" customFormat="1" ht="18" customHeight="1">
      <c r="A62" s="34" t="s">
        <v>126</v>
      </c>
      <c r="B62" s="86"/>
      <c r="C62" s="89"/>
      <c r="D62" s="89"/>
      <c r="E62" s="89"/>
      <c r="F62" s="89"/>
      <c r="G62" s="89"/>
      <c r="H62" s="89"/>
      <c r="I62" s="89"/>
      <c r="J62" s="89"/>
      <c r="K62" s="89"/>
      <c r="L62" s="89"/>
      <c r="M62" s="89"/>
      <c r="N62" s="89"/>
      <c r="O62" s="89"/>
      <c r="P62" s="89"/>
      <c r="Q62" s="89"/>
      <c r="R62" s="89"/>
    </row>
    <row r="63" spans="1:33" ht="18" customHeight="1">
      <c r="A63" s="34" t="s">
        <v>374</v>
      </c>
      <c r="B63" s="30"/>
      <c r="C63" s="85"/>
      <c r="D63" s="85"/>
      <c r="E63" s="85"/>
      <c r="F63" s="85"/>
      <c r="G63" s="85"/>
      <c r="H63" s="85"/>
      <c r="I63" s="85"/>
      <c r="J63" s="85"/>
      <c r="K63" s="85"/>
      <c r="L63" s="85"/>
      <c r="M63" s="85"/>
      <c r="N63" s="85"/>
      <c r="O63" s="85"/>
      <c r="P63" s="85"/>
      <c r="Q63" s="85"/>
      <c r="R63" s="85"/>
    </row>
    <row r="64" spans="1:33" ht="18" customHeight="1">
      <c r="A64" s="43" t="s">
        <v>127</v>
      </c>
      <c r="B64" s="78"/>
      <c r="C64" s="124"/>
      <c r="D64" s="124"/>
      <c r="E64" s="124"/>
      <c r="F64" s="124"/>
      <c r="G64" s="124"/>
      <c r="H64" s="124"/>
      <c r="I64" s="124"/>
      <c r="J64" s="124"/>
      <c r="K64" s="124"/>
      <c r="L64" s="124"/>
      <c r="M64" s="124"/>
      <c r="N64" s="124"/>
      <c r="O64" s="124"/>
      <c r="P64" s="124"/>
      <c r="Q64" s="124"/>
      <c r="R64" s="124"/>
    </row>
    <row r="65" spans="1:18" ht="15" customHeight="1">
      <c r="A65" s="31"/>
      <c r="B65" s="78"/>
      <c r="C65" s="124"/>
      <c r="D65" s="124"/>
      <c r="E65" s="124"/>
      <c r="F65" s="124"/>
      <c r="G65" s="124"/>
      <c r="H65" s="124"/>
      <c r="I65" s="124"/>
      <c r="J65" s="124"/>
      <c r="K65" s="124"/>
      <c r="L65" s="124"/>
      <c r="M65" s="124"/>
      <c r="N65" s="124"/>
      <c r="O65" s="124"/>
      <c r="P65" s="124"/>
      <c r="Q65" s="124"/>
      <c r="R65" s="124"/>
    </row>
    <row r="66" spans="1:18" ht="15" customHeight="1">
      <c r="A66" s="31"/>
      <c r="B66" s="78"/>
      <c r="C66" s="124"/>
      <c r="D66" s="124"/>
      <c r="E66" s="124"/>
      <c r="F66" s="124"/>
      <c r="G66" s="124"/>
      <c r="H66" s="124"/>
      <c r="I66" s="124"/>
      <c r="J66" s="124"/>
      <c r="K66" s="124"/>
      <c r="L66" s="124"/>
      <c r="M66" s="124"/>
      <c r="N66" s="124"/>
      <c r="O66" s="124"/>
      <c r="P66" s="124"/>
      <c r="Q66" s="124"/>
      <c r="R66" s="124"/>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G5:J5"/>
    <mergeCell ref="A2:A3"/>
    <mergeCell ref="C5:E5"/>
    <mergeCell ref="A5:B6"/>
    <mergeCell ref="K5:N5"/>
  </mergeCells>
  <conditionalFormatting sqref="B10:B22 B24:B27 B29 T31 T10:Y30">
    <cfRule type="duplicateValues" dxfId="11" priority="126"/>
  </conditionalFormatting>
  <conditionalFormatting sqref="B23">
    <cfRule type="duplicateValues" dxfId="10"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N60"/>
  <sheetViews>
    <sheetView view="pageBreakPreview" zoomScale="80" zoomScaleNormal="80" zoomScaleSheetLayoutView="80" workbookViewId="0">
      <selection activeCell="C95" sqref="C95"/>
    </sheetView>
  </sheetViews>
  <sheetFormatPr defaultColWidth="9.140625" defaultRowHeight="15" customHeight="1"/>
  <cols>
    <col min="1" max="1" width="6.42578125" style="4" customWidth="1"/>
    <col min="2" max="2" width="40.28515625" style="5" customWidth="1"/>
    <col min="3" max="3" width="13.85546875" style="6" customWidth="1"/>
    <col min="4" max="9" width="13.85546875" style="3" customWidth="1"/>
    <col min="10" max="11" width="0.85546875" style="3" customWidth="1"/>
    <col min="12" max="19" width="13.5703125" style="2" bestFit="1" customWidth="1"/>
    <col min="20" max="16384" width="9.140625" style="2"/>
  </cols>
  <sheetData>
    <row r="1" spans="1:14" ht="18" customHeight="1">
      <c r="A1" s="29"/>
      <c r="B1" s="30"/>
      <c r="C1" s="84"/>
      <c r="D1" s="85"/>
      <c r="E1" s="85"/>
      <c r="F1" s="85"/>
      <c r="G1" s="85"/>
      <c r="H1" s="85"/>
      <c r="I1" s="85"/>
      <c r="J1" s="85"/>
      <c r="K1" s="85"/>
    </row>
    <row r="2" spans="1:14" s="7" customFormat="1" ht="18" customHeight="1">
      <c r="A2" s="472" t="str">
        <f>'Kandungan (new)'!A91</f>
        <v>11a</v>
      </c>
      <c r="B2" s="117" t="str">
        <f>'Kandungan (new)'!B91</f>
        <v>Nilai Import Petroleum Mentah &amp; Kondensat, Keluaran Petroleum Bertapis dan Gas Asli Cecair - Tahunan</v>
      </c>
      <c r="C2" s="93"/>
      <c r="D2" s="94"/>
      <c r="E2" s="94"/>
      <c r="F2" s="94"/>
      <c r="G2" s="94"/>
      <c r="H2" s="94"/>
      <c r="I2" s="94"/>
      <c r="J2" s="94"/>
      <c r="K2" s="94"/>
    </row>
    <row r="3" spans="1:14" s="7" customFormat="1" ht="18" customHeight="1">
      <c r="A3" s="472"/>
      <c r="B3" s="95" t="str">
        <f>'Kandungan (new)'!B92</f>
        <v>Import Value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50" customFormat="1" ht="18" customHeight="1">
      <c r="A5" s="473" t="s">
        <v>239</v>
      </c>
      <c r="B5" s="473"/>
      <c r="C5" s="381">
        <v>2018</v>
      </c>
      <c r="D5" s="381">
        <v>2019</v>
      </c>
      <c r="E5" s="381">
        <v>2020</v>
      </c>
      <c r="F5" s="381">
        <v>2021</v>
      </c>
      <c r="G5" s="381">
        <v>2022</v>
      </c>
      <c r="H5" s="381">
        <v>2023</v>
      </c>
      <c r="I5" s="381" t="s">
        <v>436</v>
      </c>
      <c r="J5" s="382"/>
      <c r="K5" s="86"/>
    </row>
    <row r="6" spans="1:14" s="250" customFormat="1" ht="18" customHeight="1" thickBot="1">
      <c r="A6" s="474"/>
      <c r="B6" s="474"/>
      <c r="C6" s="384"/>
      <c r="D6" s="384"/>
      <c r="E6" s="384"/>
      <c r="F6" s="384"/>
      <c r="G6" s="384"/>
      <c r="H6" s="384"/>
      <c r="I6" s="384"/>
      <c r="J6" s="384"/>
      <c r="K6" s="277"/>
    </row>
    <row r="7" spans="1:14" s="12" customFormat="1" ht="18" customHeight="1">
      <c r="A7" s="34" t="s">
        <v>30</v>
      </c>
      <c r="B7" s="34" t="s">
        <v>68</v>
      </c>
      <c r="C7" s="333"/>
      <c r="D7" s="331"/>
      <c r="E7" s="331"/>
      <c r="F7" s="331"/>
      <c r="G7" s="331"/>
      <c r="H7" s="331"/>
      <c r="I7" s="331"/>
      <c r="J7" s="36"/>
      <c r="K7" s="36"/>
    </row>
    <row r="8" spans="1:14" ht="22.5" customHeight="1" thickBot="1">
      <c r="A8" s="37"/>
      <c r="B8" s="38" t="s">
        <v>69</v>
      </c>
      <c r="C8" s="40"/>
      <c r="D8" s="40"/>
      <c r="E8" s="40"/>
      <c r="F8" s="40"/>
      <c r="G8" s="40"/>
      <c r="H8" s="40"/>
      <c r="I8" s="40"/>
      <c r="J8" s="41"/>
      <c r="K8" s="45"/>
    </row>
    <row r="9" spans="1:14" ht="9" customHeight="1">
      <c r="A9" s="31"/>
      <c r="B9" s="42"/>
      <c r="C9" s="44"/>
      <c r="D9" s="45"/>
      <c r="E9" s="45"/>
      <c r="F9" s="45"/>
      <c r="G9" s="45"/>
      <c r="H9" s="45"/>
      <c r="I9" s="45"/>
      <c r="J9" s="45"/>
      <c r="K9" s="45"/>
    </row>
    <row r="10" spans="1:14" s="251" customFormat="1" ht="18" customHeight="1">
      <c r="A10" s="46"/>
      <c r="B10" s="47" t="s">
        <v>245</v>
      </c>
      <c r="C10" s="161">
        <v>21646.403633000002</v>
      </c>
      <c r="D10" s="161">
        <v>26818.447779999999</v>
      </c>
      <c r="E10" s="161">
        <v>19340.000947</v>
      </c>
      <c r="F10" s="161">
        <v>14408.351446999999</v>
      </c>
      <c r="G10" s="161">
        <v>53783.059617999999</v>
      </c>
      <c r="H10" s="161">
        <v>61685.889045999997</v>
      </c>
      <c r="I10" s="161">
        <v>63522.836027999998</v>
      </c>
      <c r="J10" s="49"/>
      <c r="K10" s="49"/>
    </row>
    <row r="11" spans="1:14" s="251" customFormat="1" ht="22.5" customHeight="1">
      <c r="A11" s="46"/>
      <c r="B11" s="50" t="s">
        <v>331</v>
      </c>
      <c r="C11" s="161"/>
      <c r="D11" s="161"/>
      <c r="E11" s="161"/>
      <c r="F11" s="161"/>
      <c r="G11" s="161"/>
      <c r="H11" s="161"/>
      <c r="I11" s="161"/>
      <c r="J11" s="49"/>
      <c r="K11" s="49"/>
    </row>
    <row r="12" spans="1:14" s="252" customFormat="1" ht="18" customHeight="1">
      <c r="A12" s="51"/>
      <c r="B12" s="52" t="s">
        <v>15</v>
      </c>
      <c r="C12" s="161">
        <v>81481.680049999995</v>
      </c>
      <c r="D12" s="161">
        <v>72525.844496999998</v>
      </c>
      <c r="E12" s="161">
        <v>56240.137063000002</v>
      </c>
      <c r="F12" s="161">
        <v>82910.780559999999</v>
      </c>
      <c r="G12" s="161">
        <v>136762.033788</v>
      </c>
      <c r="H12" s="161">
        <v>130253.19206999999</v>
      </c>
      <c r="I12" s="161">
        <v>121417.712463</v>
      </c>
      <c r="J12" s="53"/>
      <c r="K12" s="53"/>
      <c r="N12" s="251"/>
    </row>
    <row r="13" spans="1:14" s="1" customFormat="1" ht="22.5" customHeight="1">
      <c r="A13" s="54"/>
      <c r="B13" s="50" t="s">
        <v>37</v>
      </c>
      <c r="C13" s="161"/>
      <c r="D13" s="161"/>
      <c r="E13" s="161"/>
      <c r="F13" s="161"/>
      <c r="G13" s="161"/>
      <c r="H13" s="161"/>
      <c r="I13" s="161"/>
      <c r="J13" s="55"/>
      <c r="K13" s="55"/>
      <c r="N13" s="251"/>
    </row>
    <row r="14" spans="1:14" s="252" customFormat="1" ht="17.25" customHeight="1">
      <c r="A14" s="51"/>
      <c r="B14" s="52" t="s">
        <v>14</v>
      </c>
      <c r="C14" s="161">
        <v>2733.7825309999998</v>
      </c>
      <c r="D14" s="161">
        <v>5480.0064469999998</v>
      </c>
      <c r="E14" s="161">
        <v>4904.3988239999999</v>
      </c>
      <c r="F14" s="161">
        <v>1462.209239</v>
      </c>
      <c r="G14" s="161">
        <v>9591.0140389999997</v>
      </c>
      <c r="H14" s="161">
        <v>6994.9789369999999</v>
      </c>
      <c r="I14" s="161">
        <v>10000.601855999999</v>
      </c>
      <c r="J14" s="53">
        <v>12963.944</v>
      </c>
      <c r="K14" s="53"/>
      <c r="N14" s="251"/>
    </row>
    <row r="15" spans="1:14" s="1" customFormat="1" ht="22.5" customHeight="1">
      <c r="A15" s="54"/>
      <c r="B15" s="50" t="s">
        <v>47</v>
      </c>
      <c r="C15" s="53"/>
      <c r="D15" s="53"/>
      <c r="E15" s="53"/>
      <c r="F15" s="53"/>
      <c r="G15" s="53"/>
      <c r="H15" s="53"/>
      <c r="I15" s="53"/>
      <c r="J15" s="55"/>
      <c r="K15" s="55"/>
    </row>
    <row r="16" spans="1:14" s="1" customFormat="1" ht="9.75" customHeight="1" thickBot="1">
      <c r="A16" s="65"/>
      <c r="B16" s="66"/>
      <c r="C16" s="107"/>
      <c r="D16" s="157"/>
      <c r="E16" s="157"/>
      <c r="F16" s="157"/>
      <c r="G16" s="157"/>
      <c r="H16" s="157"/>
      <c r="I16" s="157"/>
      <c r="J16" s="68"/>
      <c r="K16" s="55"/>
    </row>
    <row r="17" spans="1:13" s="12" customFormat="1" ht="18" customHeight="1">
      <c r="A17" s="34" t="s">
        <v>33</v>
      </c>
      <c r="B17" s="34" t="s">
        <v>234</v>
      </c>
      <c r="C17" s="35"/>
      <c r="D17" s="36"/>
      <c r="E17" s="36"/>
      <c r="F17" s="36"/>
      <c r="G17" s="36"/>
      <c r="H17" s="36"/>
      <c r="I17" s="36"/>
      <c r="J17" s="36"/>
      <c r="K17" s="36"/>
    </row>
    <row r="18" spans="1:13" ht="22.5" customHeight="1" thickBot="1">
      <c r="A18" s="39"/>
      <c r="B18" s="38" t="s">
        <v>235</v>
      </c>
      <c r="C18" s="287"/>
      <c r="D18" s="288"/>
      <c r="E18" s="288"/>
      <c r="F18" s="288"/>
      <c r="G18" s="288"/>
      <c r="H18" s="288"/>
      <c r="I18" s="288"/>
      <c r="J18" s="41"/>
      <c r="K18" s="45"/>
    </row>
    <row r="19" spans="1:13" ht="9" customHeight="1">
      <c r="A19" s="43"/>
      <c r="B19" s="42"/>
      <c r="C19" s="35"/>
      <c r="D19" s="36"/>
      <c r="E19" s="36"/>
      <c r="F19" s="36"/>
      <c r="G19" s="36"/>
      <c r="H19" s="36"/>
      <c r="I19" s="36"/>
      <c r="J19" s="45"/>
      <c r="K19" s="45"/>
    </row>
    <row r="20" spans="1:13" s="251" customFormat="1" ht="18" customHeight="1">
      <c r="A20" s="46"/>
      <c r="B20" s="47" t="str">
        <f t="shared" ref="B20:B25" si="0">B10</f>
        <v xml:space="preserve">Petroleum Mentah dan Kondensat 
</v>
      </c>
      <c r="C20" s="109">
        <v>35.896047866192845</v>
      </c>
      <c r="D20" s="109">
        <v>16.170536445256943</v>
      </c>
      <c r="E20" s="109">
        <v>-27.885457407333959</v>
      </c>
      <c r="F20" s="109">
        <v>-25.499737634526809</v>
      </c>
      <c r="G20" s="109">
        <v>273.27698325403014</v>
      </c>
      <c r="H20" s="109">
        <v>14.693900800978412</v>
      </c>
      <c r="I20" s="109">
        <v>2.9779046884290921</v>
      </c>
      <c r="J20" s="76"/>
      <c r="K20" s="76"/>
    </row>
    <row r="21" spans="1:13" s="251" customFormat="1" ht="22.5" customHeight="1">
      <c r="A21" s="46"/>
      <c r="B21" s="50" t="str">
        <f t="shared" si="0"/>
        <v>Crude Petroleum and Condensate</v>
      </c>
      <c r="C21" s="109"/>
      <c r="D21" s="109"/>
      <c r="E21" s="109"/>
      <c r="F21" s="109"/>
      <c r="G21" s="109"/>
      <c r="H21" s="109"/>
      <c r="I21" s="109"/>
      <c r="J21" s="76"/>
      <c r="K21" s="76"/>
    </row>
    <row r="22" spans="1:13" s="251" customFormat="1" ht="18" customHeight="1">
      <c r="A22" s="46"/>
      <c r="B22" s="52" t="str">
        <f t="shared" si="0"/>
        <v>Keluaran Petroleum Bertapis</v>
      </c>
      <c r="C22" s="109">
        <v>13.574713452797127</v>
      </c>
      <c r="D22" s="109">
        <v>-10.991225938768551</v>
      </c>
      <c r="E22" s="109">
        <v>-22.455040057718534</v>
      </c>
      <c r="F22" s="109">
        <v>47.422792492706122</v>
      </c>
      <c r="G22" s="109">
        <v>64.950845793846412</v>
      </c>
      <c r="H22" s="109">
        <v>-4.7592460697751875</v>
      </c>
      <c r="I22" s="109">
        <v>-6.783311384992146</v>
      </c>
      <c r="J22" s="76"/>
      <c r="K22" s="76"/>
    </row>
    <row r="23" spans="1:13" s="251" customFormat="1" ht="22.5" customHeight="1">
      <c r="A23" s="46"/>
      <c r="B23" s="50" t="str">
        <f t="shared" si="0"/>
        <v>Refined Petroleum Products</v>
      </c>
      <c r="C23" s="109"/>
      <c r="D23" s="109"/>
      <c r="E23" s="109"/>
      <c r="F23" s="109"/>
      <c r="G23" s="109"/>
      <c r="H23" s="109"/>
      <c r="I23" s="109"/>
      <c r="J23" s="76"/>
      <c r="K23" s="76"/>
    </row>
    <row r="24" spans="1:13" s="1" customFormat="1" ht="18" customHeight="1">
      <c r="A24" s="54"/>
      <c r="B24" s="52" t="str">
        <f t="shared" si="0"/>
        <v>Gas Asli Cecair</v>
      </c>
      <c r="C24" s="109">
        <v>5.2110515931123302</v>
      </c>
      <c r="D24" s="109">
        <v>100.45509783089619</v>
      </c>
      <c r="E24" s="109">
        <v>-10.503776383604674</v>
      </c>
      <c r="F24" s="109">
        <v>-70.185759937699558</v>
      </c>
      <c r="G24" s="109">
        <v>555.92623703836409</v>
      </c>
      <c r="H24" s="109">
        <v>-27.067368387156208</v>
      </c>
      <c r="I24" s="109">
        <v>42.968291199587924</v>
      </c>
      <c r="J24" s="64"/>
      <c r="K24" s="64"/>
      <c r="M24" s="251"/>
    </row>
    <row r="25" spans="1:13" s="252" customFormat="1" ht="22.5" customHeight="1">
      <c r="A25" s="51"/>
      <c r="B25" s="50" t="str">
        <f t="shared" si="0"/>
        <v>Liquefied Natural Gas</v>
      </c>
      <c r="C25" s="96"/>
      <c r="D25" s="96"/>
      <c r="E25" s="96"/>
      <c r="F25" s="96"/>
      <c r="G25" s="96"/>
      <c r="H25" s="96"/>
      <c r="I25" s="96"/>
      <c r="J25" s="96"/>
      <c r="K25" s="96"/>
    </row>
    <row r="26" spans="1:13" s="1" customFormat="1" ht="9.75" customHeight="1" thickBot="1">
      <c r="A26" s="65"/>
      <c r="B26" s="66"/>
      <c r="C26" s="67"/>
      <c r="D26" s="67"/>
      <c r="E26" s="67"/>
      <c r="F26" s="67"/>
      <c r="G26" s="67"/>
      <c r="H26" s="67"/>
      <c r="I26" s="67"/>
      <c r="J26" s="67"/>
      <c r="K26" s="64"/>
    </row>
    <row r="27" spans="1:13" ht="9" customHeight="1">
      <c r="A27" s="31"/>
      <c r="B27" s="78"/>
      <c r="C27" s="84"/>
      <c r="D27" s="85"/>
      <c r="E27" s="85"/>
      <c r="F27" s="85"/>
      <c r="G27" s="85"/>
      <c r="H27" s="85"/>
      <c r="I27" s="85"/>
      <c r="J27" s="85"/>
      <c r="K27" s="85"/>
    </row>
    <row r="28" spans="1:13" s="7" customFormat="1" ht="17.25" customHeight="1">
      <c r="A28" s="34" t="s">
        <v>125</v>
      </c>
      <c r="B28" s="86"/>
      <c r="C28" s="88"/>
      <c r="D28" s="89"/>
      <c r="E28" s="89"/>
      <c r="F28" s="89"/>
      <c r="G28" s="89"/>
      <c r="H28" s="89"/>
      <c r="I28" s="89"/>
      <c r="J28" s="89"/>
      <c r="K28" s="89"/>
    </row>
    <row r="29" spans="1:13" s="7" customFormat="1" ht="23.25" customHeight="1">
      <c r="A29" s="42" t="s">
        <v>86</v>
      </c>
      <c r="B29" s="86"/>
      <c r="C29" s="88"/>
      <c r="D29" s="89"/>
      <c r="E29" s="89"/>
      <c r="F29" s="89"/>
      <c r="G29" s="89"/>
      <c r="H29" s="89"/>
      <c r="I29" s="89"/>
      <c r="J29" s="89"/>
      <c r="K29" s="89"/>
    </row>
    <row r="30" spans="1:13" s="7" customFormat="1" ht="18" customHeight="1">
      <c r="A30" s="34" t="s">
        <v>126</v>
      </c>
      <c r="B30" s="91"/>
      <c r="C30" s="88"/>
      <c r="D30" s="89"/>
      <c r="E30" s="89"/>
      <c r="F30" s="89"/>
      <c r="G30" s="89"/>
      <c r="H30" s="89"/>
      <c r="I30" s="89"/>
      <c r="J30" s="89"/>
      <c r="K30" s="89"/>
    </row>
    <row r="31" spans="1:13" s="7" customFormat="1" ht="18" customHeight="1">
      <c r="A31" s="34" t="s">
        <v>374</v>
      </c>
      <c r="B31" s="91"/>
      <c r="C31" s="88"/>
      <c r="D31" s="89"/>
      <c r="E31" s="89"/>
      <c r="F31" s="89"/>
      <c r="G31" s="89"/>
      <c r="H31" s="89"/>
      <c r="I31" s="89"/>
      <c r="J31" s="89"/>
      <c r="K31" s="89"/>
    </row>
    <row r="32" spans="1:13" s="7" customFormat="1" ht="18" customHeight="1">
      <c r="A32" s="43" t="s">
        <v>127</v>
      </c>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T70"/>
  <sheetViews>
    <sheetView view="pageBreakPreview" zoomScale="80" zoomScaleNormal="100" zoomScaleSheetLayoutView="80" workbookViewId="0">
      <selection activeCell="P11" sqref="P11:P13"/>
    </sheetView>
  </sheetViews>
  <sheetFormatPr defaultColWidth="9.140625" defaultRowHeight="15" customHeight="1"/>
  <cols>
    <col min="1" max="1" width="6.42578125" style="4" customWidth="1"/>
    <col min="2" max="2" width="33.5703125" style="5" customWidth="1"/>
    <col min="3" max="17" width="7.42578125" style="3" customWidth="1"/>
    <col min="18" max="18" width="0.85546875" style="3" customWidth="1"/>
    <col min="19" max="26" width="13.5703125" style="2" bestFit="1" customWidth="1"/>
    <col min="27" max="16384" width="9.140625" style="2"/>
  </cols>
  <sheetData>
    <row r="1" spans="1:20" ht="18" customHeight="1">
      <c r="A1" s="29"/>
      <c r="B1" s="30"/>
      <c r="C1" s="85"/>
      <c r="D1" s="85"/>
      <c r="E1" s="85"/>
      <c r="F1" s="85"/>
      <c r="G1" s="85"/>
      <c r="H1" s="85"/>
      <c r="I1" s="85"/>
      <c r="J1" s="85"/>
      <c r="K1" s="85"/>
      <c r="L1" s="85"/>
      <c r="M1" s="85"/>
      <c r="N1" s="85"/>
      <c r="O1" s="85"/>
      <c r="P1" s="85"/>
      <c r="Q1" s="85"/>
      <c r="R1" s="85"/>
    </row>
    <row r="2" spans="1:20" s="7" customFormat="1" ht="18" customHeight="1">
      <c r="A2" s="472" t="str">
        <f>'Kandungan (new)'!A94</f>
        <v>11b</v>
      </c>
      <c r="B2" s="117" t="str">
        <f>'Kandungan (new)'!B94</f>
        <v>Nilai Import Petroleum Mentah &amp; Kondensat, Keluaran Petroleum Bertapis dan Gas Asli Cecair - Suku Tahunan</v>
      </c>
      <c r="C2" s="94"/>
      <c r="D2" s="94"/>
      <c r="E2" s="94"/>
      <c r="F2" s="94"/>
      <c r="G2" s="94"/>
      <c r="H2" s="94"/>
      <c r="I2" s="94"/>
      <c r="J2" s="94"/>
      <c r="K2" s="94"/>
      <c r="L2" s="94"/>
      <c r="M2" s="94"/>
      <c r="N2" s="94"/>
      <c r="O2" s="94"/>
      <c r="P2" s="94"/>
      <c r="Q2" s="94"/>
      <c r="R2" s="94"/>
    </row>
    <row r="3" spans="1:20" s="7" customFormat="1" ht="18" customHeight="1">
      <c r="A3" s="472"/>
      <c r="B3" s="95" t="str">
        <f>'Kandungan (new)'!B95</f>
        <v xml:space="preserve">Import Value of Crude Petroleum &amp; Condensate, Refined Petroleum Products and Liquefied Natural Gas - Quarterly </v>
      </c>
      <c r="C3" s="94"/>
      <c r="D3" s="94"/>
      <c r="E3" s="94"/>
      <c r="F3" s="94"/>
      <c r="G3" s="94"/>
      <c r="H3" s="94"/>
      <c r="I3" s="94"/>
      <c r="J3" s="94"/>
      <c r="K3" s="94"/>
      <c r="L3" s="94"/>
      <c r="M3" s="94"/>
      <c r="N3" s="94"/>
      <c r="O3" s="94"/>
      <c r="P3" s="94"/>
      <c r="Q3" s="94"/>
      <c r="R3" s="94"/>
    </row>
    <row r="4" spans="1:20" ht="18" customHeight="1" thickBot="1">
      <c r="B4" s="30"/>
      <c r="C4" s="33"/>
      <c r="D4" s="33"/>
      <c r="E4" s="33"/>
      <c r="F4" s="33"/>
      <c r="G4" s="33"/>
      <c r="H4" s="33"/>
      <c r="I4" s="33"/>
      <c r="J4" s="33"/>
      <c r="K4" s="33"/>
      <c r="L4" s="33"/>
      <c r="M4" s="33"/>
      <c r="N4" s="33"/>
      <c r="O4" s="33"/>
      <c r="P4" s="33"/>
      <c r="Q4" s="33"/>
      <c r="R4" s="33"/>
    </row>
    <row r="5" spans="1:20"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row>
    <row r="6" spans="1:20"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20" s="12" customFormat="1" ht="18" customHeight="1">
      <c r="A7" s="34" t="s">
        <v>30</v>
      </c>
      <c r="B7" s="34" t="s">
        <v>68</v>
      </c>
      <c r="C7" s="331"/>
      <c r="D7" s="331"/>
      <c r="E7" s="331"/>
      <c r="F7" s="331"/>
      <c r="G7" s="331"/>
      <c r="H7" s="331"/>
      <c r="I7" s="331"/>
      <c r="J7" s="331"/>
      <c r="K7" s="331"/>
      <c r="L7" s="331"/>
      <c r="M7" s="331"/>
      <c r="N7" s="331"/>
      <c r="O7" s="331"/>
      <c r="P7" s="331"/>
      <c r="Q7" s="331"/>
      <c r="R7" s="36"/>
    </row>
    <row r="8" spans="1:20" ht="22.5" customHeight="1" thickBot="1">
      <c r="A8" s="37"/>
      <c r="B8" s="38" t="s">
        <v>69</v>
      </c>
      <c r="C8" s="41"/>
      <c r="D8" s="41"/>
      <c r="E8" s="41"/>
      <c r="F8" s="41"/>
      <c r="G8" s="41"/>
      <c r="H8" s="41"/>
      <c r="I8" s="41"/>
      <c r="J8" s="41"/>
      <c r="K8" s="41"/>
      <c r="L8" s="41"/>
      <c r="M8" s="41"/>
      <c r="N8" s="41"/>
      <c r="O8" s="41"/>
      <c r="P8" s="41"/>
      <c r="Q8" s="41"/>
      <c r="R8" s="41"/>
    </row>
    <row r="9" spans="1:20" ht="9" customHeight="1">
      <c r="A9" s="31"/>
      <c r="B9" s="42"/>
      <c r="C9" s="45"/>
      <c r="D9" s="45"/>
      <c r="E9" s="45"/>
      <c r="F9" s="45"/>
      <c r="G9" s="45"/>
      <c r="H9" s="45"/>
      <c r="I9" s="45"/>
      <c r="J9" s="45"/>
      <c r="K9" s="45"/>
      <c r="L9" s="45"/>
      <c r="M9" s="45"/>
      <c r="N9" s="45"/>
      <c r="O9" s="45"/>
      <c r="P9" s="45"/>
      <c r="Q9" s="45"/>
      <c r="R9" s="45"/>
    </row>
    <row r="10" spans="1:20" s="251" customFormat="1" ht="18" customHeight="1">
      <c r="A10" s="46"/>
      <c r="B10" s="47" t="s">
        <v>245</v>
      </c>
      <c r="C10" s="145">
        <v>8982.8543269999991</v>
      </c>
      <c r="D10" s="145">
        <v>11117.667332000001</v>
      </c>
      <c r="E10" s="145">
        <v>17769.441935999999</v>
      </c>
      <c r="F10" s="145">
        <v>15913.096023</v>
      </c>
      <c r="G10" s="145">
        <v>15717.344800000001</v>
      </c>
      <c r="H10" s="145">
        <v>15354.558107999999</v>
      </c>
      <c r="I10" s="145">
        <v>12469.083419000001</v>
      </c>
      <c r="J10" s="145">
        <v>18144.902719000002</v>
      </c>
      <c r="K10" s="145">
        <v>15652.833537</v>
      </c>
      <c r="L10" s="145">
        <v>18600.385407000002</v>
      </c>
      <c r="M10" s="145">
        <v>14168.75397</v>
      </c>
      <c r="N10" s="145">
        <v>15100.863114</v>
      </c>
      <c r="O10" s="145">
        <v>13615.819836999999</v>
      </c>
      <c r="P10" s="145">
        <v>12932.924918999999</v>
      </c>
      <c r="Q10" s="145">
        <v>16034.525758</v>
      </c>
      <c r="R10" s="49"/>
    </row>
    <row r="11" spans="1:20" s="251" customFormat="1" ht="22.5" customHeight="1">
      <c r="A11" s="46"/>
      <c r="B11" s="50" t="s">
        <v>331</v>
      </c>
      <c r="C11" s="145"/>
      <c r="D11" s="145"/>
      <c r="E11" s="145"/>
      <c r="F11" s="145"/>
      <c r="G11" s="145"/>
      <c r="H11" s="145"/>
      <c r="I11" s="145"/>
      <c r="J11" s="145"/>
      <c r="K11" s="145"/>
      <c r="L11" s="145"/>
      <c r="M11" s="145"/>
      <c r="N11" s="145"/>
      <c r="O11" s="145"/>
      <c r="P11" s="145"/>
      <c r="Q11" s="145"/>
      <c r="R11" s="49"/>
    </row>
    <row r="12" spans="1:20" s="252" customFormat="1" ht="18" customHeight="1">
      <c r="A12" s="51"/>
      <c r="B12" s="52" t="s">
        <v>15</v>
      </c>
      <c r="C12" s="145">
        <v>22414.587864000001</v>
      </c>
      <c r="D12" s="145">
        <v>35637.169483999998</v>
      </c>
      <c r="E12" s="145">
        <v>45437.252140999997</v>
      </c>
      <c r="F12" s="145">
        <v>33273.024298999997</v>
      </c>
      <c r="G12" s="145">
        <v>30899.415626999998</v>
      </c>
      <c r="H12" s="145">
        <v>33326.683428999997</v>
      </c>
      <c r="I12" s="145">
        <v>30638.126616000001</v>
      </c>
      <c r="J12" s="145">
        <v>35388.966397999997</v>
      </c>
      <c r="K12" s="145">
        <v>37530.365071</v>
      </c>
      <c r="L12" s="145">
        <v>29835.473993</v>
      </c>
      <c r="M12" s="145">
        <v>28699.607446000002</v>
      </c>
      <c r="N12" s="145">
        <v>25352.265952999998</v>
      </c>
      <c r="O12" s="145">
        <v>23201.191693000001</v>
      </c>
      <c r="P12" s="145">
        <v>21986.185667999998</v>
      </c>
      <c r="Q12" s="145">
        <v>24097.000252999998</v>
      </c>
      <c r="R12" s="53"/>
      <c r="T12" s="251"/>
    </row>
    <row r="13" spans="1:20" s="1" customFormat="1" ht="22.5" customHeight="1">
      <c r="A13" s="54"/>
      <c r="B13" s="50" t="s">
        <v>37</v>
      </c>
      <c r="C13" s="145"/>
      <c r="D13" s="145"/>
      <c r="E13" s="145"/>
      <c r="F13" s="145"/>
      <c r="G13" s="145"/>
      <c r="H13" s="145"/>
      <c r="I13" s="145"/>
      <c r="J13" s="145"/>
      <c r="K13" s="145"/>
      <c r="L13" s="145"/>
      <c r="M13" s="145"/>
      <c r="N13" s="145"/>
      <c r="O13" s="145"/>
      <c r="P13" s="145"/>
      <c r="Q13" s="145"/>
      <c r="R13" s="55"/>
      <c r="T13" s="251"/>
    </row>
    <row r="14" spans="1:20" s="252" customFormat="1" ht="17.25" customHeight="1">
      <c r="A14" s="51"/>
      <c r="B14" s="52" t="s">
        <v>14</v>
      </c>
      <c r="C14" s="145">
        <v>1279.6807659999999</v>
      </c>
      <c r="D14" s="145">
        <v>1929.2846070000001</v>
      </c>
      <c r="E14" s="145">
        <v>3680.2083280000002</v>
      </c>
      <c r="F14" s="145">
        <v>2701.840338</v>
      </c>
      <c r="G14" s="145">
        <v>1891.6501169999999</v>
      </c>
      <c r="H14" s="145">
        <v>1831.6066880000001</v>
      </c>
      <c r="I14" s="145">
        <v>1570.681212</v>
      </c>
      <c r="J14" s="145">
        <v>1701.0409199999999</v>
      </c>
      <c r="K14" s="145">
        <v>2758.4367240000001</v>
      </c>
      <c r="L14" s="145">
        <v>2162.930034</v>
      </c>
      <c r="M14" s="145">
        <v>2847.3275829999998</v>
      </c>
      <c r="N14" s="145">
        <v>2231.9075149999999</v>
      </c>
      <c r="O14" s="145">
        <v>1902.8059720000001</v>
      </c>
      <c r="P14" s="145">
        <v>1475.876252</v>
      </c>
      <c r="Q14" s="145">
        <v>1292.8116259999999</v>
      </c>
      <c r="R14" s="53">
        <v>12963.944</v>
      </c>
      <c r="T14" s="251"/>
    </row>
    <row r="15" spans="1:20" s="1" customFormat="1" ht="22.5" customHeight="1">
      <c r="A15" s="54"/>
      <c r="B15" s="50" t="s">
        <v>47</v>
      </c>
      <c r="C15" s="53"/>
      <c r="D15" s="53"/>
      <c r="E15" s="53"/>
      <c r="F15" s="53"/>
      <c r="G15" s="53"/>
      <c r="H15" s="53"/>
      <c r="I15" s="53"/>
      <c r="J15" s="53"/>
      <c r="K15" s="53"/>
      <c r="L15" s="53"/>
      <c r="M15" s="53"/>
      <c r="N15" s="53"/>
      <c r="O15" s="53"/>
      <c r="P15" s="53"/>
      <c r="Q15" s="53"/>
      <c r="R15" s="55"/>
    </row>
    <row r="16" spans="1:20" s="1" customFormat="1" ht="9.75" customHeight="1" thickBot="1">
      <c r="A16" s="65"/>
      <c r="B16" s="66"/>
      <c r="C16" s="157"/>
      <c r="D16" s="157"/>
      <c r="E16" s="157"/>
      <c r="F16" s="157"/>
      <c r="G16" s="157"/>
      <c r="H16" s="157"/>
      <c r="I16" s="157"/>
      <c r="J16" s="157"/>
      <c r="K16" s="157"/>
      <c r="L16" s="157"/>
      <c r="M16" s="157"/>
      <c r="N16" s="157"/>
      <c r="O16" s="157"/>
      <c r="P16" s="157"/>
      <c r="Q16" s="157"/>
      <c r="R16" s="68"/>
    </row>
    <row r="17" spans="1:18" s="12" customFormat="1" ht="18" customHeight="1">
      <c r="A17" s="34" t="s">
        <v>33</v>
      </c>
      <c r="B17" s="34" t="s">
        <v>62</v>
      </c>
      <c r="C17" s="73"/>
      <c r="D17" s="73"/>
      <c r="E17" s="73"/>
      <c r="F17" s="73"/>
      <c r="G17" s="73"/>
      <c r="H17" s="73"/>
      <c r="I17" s="73"/>
      <c r="J17" s="73"/>
      <c r="K17" s="73"/>
      <c r="L17" s="73"/>
      <c r="M17" s="73"/>
      <c r="N17" s="73"/>
      <c r="O17" s="73"/>
      <c r="P17" s="73"/>
      <c r="Q17" s="73"/>
      <c r="R17" s="48"/>
    </row>
    <row r="18" spans="1:18" ht="22.5" customHeight="1" thickBot="1">
      <c r="A18" s="39"/>
      <c r="B18" s="38" t="s">
        <v>63</v>
      </c>
      <c r="C18" s="158"/>
      <c r="D18" s="158"/>
      <c r="E18" s="158"/>
      <c r="F18" s="158"/>
      <c r="G18" s="158"/>
      <c r="H18" s="158"/>
      <c r="I18" s="158"/>
      <c r="J18" s="158"/>
      <c r="K18" s="158"/>
      <c r="L18" s="158"/>
      <c r="M18" s="158"/>
      <c r="N18" s="158"/>
      <c r="O18" s="158"/>
      <c r="P18" s="158"/>
      <c r="Q18" s="158"/>
      <c r="R18" s="75"/>
    </row>
    <row r="19" spans="1:18" ht="9" customHeight="1">
      <c r="A19" s="43"/>
      <c r="B19" s="42"/>
      <c r="C19" s="73"/>
      <c r="D19" s="73"/>
      <c r="E19" s="73"/>
      <c r="F19" s="73"/>
      <c r="G19" s="73"/>
      <c r="H19" s="73"/>
      <c r="I19" s="73"/>
      <c r="J19" s="73"/>
      <c r="K19" s="73"/>
      <c r="L19" s="73"/>
      <c r="M19" s="73"/>
      <c r="N19" s="73"/>
      <c r="O19" s="73"/>
      <c r="P19" s="73"/>
      <c r="Q19" s="73"/>
      <c r="R19" s="49"/>
    </row>
    <row r="20" spans="1:18" s="251" customFormat="1" ht="18" customHeight="1">
      <c r="A20" s="46"/>
      <c r="B20" s="47" t="str">
        <f>B10</f>
        <v xml:space="preserve">Petroleum Mentah dan Kondensat 
</v>
      </c>
      <c r="C20" s="109">
        <v>271.28004385313733</v>
      </c>
      <c r="D20" s="109">
        <v>157.93630459670203</v>
      </c>
      <c r="E20" s="109">
        <v>254.35629938880743</v>
      </c>
      <c r="F20" s="109">
        <v>497.31232841220242</v>
      </c>
      <c r="G20" s="109">
        <v>74.970496323846277</v>
      </c>
      <c r="H20" s="109">
        <v>38.109530079254569</v>
      </c>
      <c r="I20" s="109">
        <v>-29.828502977697568</v>
      </c>
      <c r="J20" s="109">
        <v>14.024968445953306</v>
      </c>
      <c r="K20" s="109">
        <v>-0.41044631787934804</v>
      </c>
      <c r="L20" s="109">
        <v>21.139177540439064</v>
      </c>
      <c r="M20" s="109">
        <v>13.631078515443207</v>
      </c>
      <c r="N20" s="109">
        <v>-16.776279554326337</v>
      </c>
      <c r="O20" s="109">
        <v>-13.013705762505751</v>
      </c>
      <c r="P20" s="109">
        <v>-30.46958632301849</v>
      </c>
      <c r="Q20" s="109">
        <v>13.168213605448045</v>
      </c>
      <c r="R20" s="49"/>
    </row>
    <row r="21" spans="1:18" s="251"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109"/>
      <c r="R21" s="49"/>
    </row>
    <row r="22" spans="1:18" s="251" customFormat="1" ht="18" customHeight="1">
      <c r="A22" s="46"/>
      <c r="B22" s="52" t="str">
        <f t="shared" si="0"/>
        <v>Keluaran Petroleum Bertapis</v>
      </c>
      <c r="C22" s="109">
        <v>36.773754783444019</v>
      </c>
      <c r="D22" s="109">
        <v>57.31584332419169</v>
      </c>
      <c r="E22" s="109">
        <v>127.86684612064741</v>
      </c>
      <c r="F22" s="109">
        <v>39.047922220635058</v>
      </c>
      <c r="G22" s="109">
        <v>37.854043154759296</v>
      </c>
      <c r="H22" s="109">
        <v>-6.4833601783029877</v>
      </c>
      <c r="I22" s="109">
        <v>-32.57046768381953</v>
      </c>
      <c r="J22" s="109">
        <v>6.3593320522522987</v>
      </c>
      <c r="K22" s="109">
        <v>21.459789156031349</v>
      </c>
      <c r="L22" s="109">
        <v>-10.475718183712331</v>
      </c>
      <c r="M22" s="109">
        <v>-6.3271465461849061</v>
      </c>
      <c r="N22" s="109">
        <v>-28.361100836127335</v>
      </c>
      <c r="O22" s="109">
        <v>-38.180213144455287</v>
      </c>
      <c r="P22" s="109">
        <v>-26.30857591483749</v>
      </c>
      <c r="Q22" s="109">
        <v>-16.037178214580379</v>
      </c>
      <c r="R22" s="49"/>
    </row>
    <row r="23" spans="1:18" s="251"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49"/>
    </row>
    <row r="24" spans="1:18" s="1" customFormat="1" ht="18" customHeight="1">
      <c r="A24" s="54"/>
      <c r="B24" s="52" t="str">
        <f t="shared" si="0"/>
        <v>Gas Asli Cecair</v>
      </c>
      <c r="C24" s="109">
        <v>131.46747629588737</v>
      </c>
      <c r="D24" s="109">
        <v>292.23897907021478</v>
      </c>
      <c r="E24" s="109">
        <v>1497.9715073753737</v>
      </c>
      <c r="F24" s="109">
        <v>1343.4132530775207</v>
      </c>
      <c r="G24" s="109">
        <v>47.822032436486609</v>
      </c>
      <c r="H24" s="109">
        <v>-5.062908740659438</v>
      </c>
      <c r="I24" s="109">
        <v>-57.320861429233744</v>
      </c>
      <c r="J24" s="109">
        <v>-37.041397447668132</v>
      </c>
      <c r="K24" s="109">
        <v>45.821719313223298</v>
      </c>
      <c r="L24" s="109">
        <v>18.089219053998121</v>
      </c>
      <c r="M24" s="109">
        <v>81.279788746845981</v>
      </c>
      <c r="N24" s="109">
        <v>31.208337715943969</v>
      </c>
      <c r="O24" s="109">
        <v>-31.018683319994835</v>
      </c>
      <c r="P24" s="109">
        <v>-31.764956387858817</v>
      </c>
      <c r="Q24" s="109">
        <v>-54.595613314086307</v>
      </c>
      <c r="R24" s="55"/>
    </row>
    <row r="25" spans="1:18" s="252" customFormat="1" ht="22.5" customHeight="1">
      <c r="A25" s="51"/>
      <c r="B25" s="50" t="str">
        <f t="shared" si="0"/>
        <v>Liquefied Natural Gas</v>
      </c>
      <c r="C25" s="96"/>
      <c r="D25" s="96"/>
      <c r="E25" s="96"/>
      <c r="F25" s="96"/>
      <c r="G25" s="96"/>
      <c r="H25" s="96"/>
      <c r="I25" s="96"/>
      <c r="J25" s="96"/>
      <c r="K25" s="96"/>
      <c r="L25" s="96"/>
      <c r="M25" s="96"/>
      <c r="N25" s="96"/>
      <c r="O25" s="96"/>
      <c r="P25" s="96"/>
      <c r="Q25" s="96"/>
      <c r="R25" s="53"/>
    </row>
    <row r="26" spans="1:18" s="1" customFormat="1" ht="8.25" customHeight="1" thickBot="1">
      <c r="A26" s="65"/>
      <c r="B26" s="77"/>
      <c r="C26" s="107"/>
      <c r="D26" s="107"/>
      <c r="E26" s="107"/>
      <c r="F26" s="107"/>
      <c r="G26" s="107"/>
      <c r="H26" s="107"/>
      <c r="I26" s="107"/>
      <c r="J26" s="107"/>
      <c r="K26" s="107"/>
      <c r="L26" s="107"/>
      <c r="M26" s="107"/>
      <c r="N26" s="107"/>
      <c r="O26" s="107"/>
      <c r="P26" s="107"/>
      <c r="Q26" s="107"/>
      <c r="R26" s="68"/>
    </row>
    <row r="27" spans="1:18" s="12" customFormat="1" ht="18" customHeight="1">
      <c r="A27" s="34" t="s">
        <v>34</v>
      </c>
      <c r="B27" s="34" t="s">
        <v>64</v>
      </c>
      <c r="C27" s="73"/>
      <c r="D27" s="73"/>
      <c r="E27" s="73"/>
      <c r="F27" s="73"/>
      <c r="G27" s="73"/>
      <c r="H27" s="73"/>
      <c r="I27" s="73"/>
      <c r="J27" s="73"/>
      <c r="K27" s="73"/>
      <c r="L27" s="73"/>
      <c r="M27" s="73"/>
      <c r="N27" s="73"/>
      <c r="O27" s="73"/>
      <c r="P27" s="73"/>
      <c r="Q27" s="73"/>
      <c r="R27" s="48"/>
    </row>
    <row r="28" spans="1:18" ht="22.5" customHeight="1" thickBot="1">
      <c r="A28" s="39"/>
      <c r="B28" s="38" t="s">
        <v>65</v>
      </c>
      <c r="C28" s="158"/>
      <c r="D28" s="158"/>
      <c r="E28" s="158"/>
      <c r="F28" s="158"/>
      <c r="G28" s="158"/>
      <c r="H28" s="158"/>
      <c r="I28" s="158"/>
      <c r="J28" s="158"/>
      <c r="K28" s="158"/>
      <c r="L28" s="158"/>
      <c r="M28" s="158"/>
      <c r="N28" s="158"/>
      <c r="O28" s="158"/>
      <c r="P28" s="158"/>
      <c r="Q28" s="158"/>
      <c r="R28" s="75"/>
    </row>
    <row r="29" spans="1:18" ht="9" customHeight="1">
      <c r="A29" s="43"/>
      <c r="B29" s="42"/>
      <c r="C29" s="73"/>
      <c r="D29" s="73"/>
      <c r="E29" s="73"/>
      <c r="F29" s="73"/>
      <c r="G29" s="73"/>
      <c r="H29" s="73"/>
      <c r="I29" s="73"/>
      <c r="J29" s="73"/>
      <c r="K29" s="73"/>
      <c r="L29" s="73"/>
      <c r="M29" s="73"/>
      <c r="N29" s="73"/>
      <c r="O29" s="73"/>
      <c r="P29" s="73"/>
      <c r="Q29" s="73"/>
      <c r="R29" s="49"/>
    </row>
    <row r="30" spans="1:18" s="251" customFormat="1" ht="18" customHeight="1">
      <c r="A30" s="46"/>
      <c r="B30" s="47" t="str">
        <f t="shared" ref="B30:B35" si="1">B10</f>
        <v xml:space="preserve">Petroleum Mentah dan Kondensat 
</v>
      </c>
      <c r="C30" s="109">
        <v>237.17949204182946</v>
      </c>
      <c r="D30" s="109">
        <v>23.765419401084316</v>
      </c>
      <c r="E30" s="109">
        <v>59.830667759361575</v>
      </c>
      <c r="F30" s="109">
        <v>-10.44684419289014</v>
      </c>
      <c r="G30" s="109">
        <v>-1.2301265744709298</v>
      </c>
      <c r="H30" s="109">
        <v>-2.308193251572618</v>
      </c>
      <c r="I30" s="109">
        <v>-18.792300427692638</v>
      </c>
      <c r="J30" s="109">
        <v>45.519138089583748</v>
      </c>
      <c r="K30" s="109">
        <v>-13.734265873966294</v>
      </c>
      <c r="L30" s="109">
        <v>18.830787812523582</v>
      </c>
      <c r="M30" s="109">
        <v>-23.825481784545261</v>
      </c>
      <c r="N30" s="109">
        <v>6.5786246692799466</v>
      </c>
      <c r="O30" s="109">
        <v>-9.834161569368959</v>
      </c>
      <c r="P30" s="109">
        <v>-5.0154520710114241</v>
      </c>
      <c r="Q30" s="109">
        <v>23.98220710647891</v>
      </c>
      <c r="R30" s="49"/>
    </row>
    <row r="31" spans="1:18" s="251"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109"/>
      <c r="R31" s="49"/>
    </row>
    <row r="32" spans="1:18" s="251" customFormat="1" ht="18" customHeight="1">
      <c r="A32" s="46"/>
      <c r="B32" s="52" t="str">
        <f t="shared" si="1"/>
        <v>Keluaran Petroleum Bertapis</v>
      </c>
      <c r="C32" s="109">
        <v>-6.3294685234028236</v>
      </c>
      <c r="D32" s="109">
        <v>58.99096472452544</v>
      </c>
      <c r="E32" s="109">
        <v>27.499610095015939</v>
      </c>
      <c r="F32" s="109">
        <v>-26.771486542038687</v>
      </c>
      <c r="G32" s="109">
        <v>-7.1337328722214721</v>
      </c>
      <c r="H32" s="109">
        <v>7.8553841642203963</v>
      </c>
      <c r="I32" s="109">
        <v>-8.0672798381746276</v>
      </c>
      <c r="J32" s="109">
        <v>15.506299851633216</v>
      </c>
      <c r="K32" s="109">
        <v>6.0510348025338772</v>
      </c>
      <c r="L32" s="109">
        <v>-20.503107452972529</v>
      </c>
      <c r="M32" s="109">
        <v>-3.8071007260233216</v>
      </c>
      <c r="N32" s="109">
        <v>-11.663370306713148</v>
      </c>
      <c r="O32" s="109">
        <v>-8.4847416163424185</v>
      </c>
      <c r="P32" s="109">
        <v>-5.2368259401372796</v>
      </c>
      <c r="Q32" s="109">
        <v>9.6006402241576723</v>
      </c>
      <c r="R32" s="49"/>
    </row>
    <row r="33" spans="1:18" s="251"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49"/>
    </row>
    <row r="34" spans="1:18" s="1" customFormat="1" ht="18" customHeight="1">
      <c r="A34" s="54"/>
      <c r="B34" s="52" t="str">
        <f t="shared" si="1"/>
        <v>Gas Asli Cecair</v>
      </c>
      <c r="C34" s="109">
        <v>583.64816061636338</v>
      </c>
      <c r="D34" s="109">
        <v>50.762960439775782</v>
      </c>
      <c r="E34" s="109">
        <v>90.75507650074772</v>
      </c>
      <c r="F34" s="109">
        <v>-26.584581708495065</v>
      </c>
      <c r="G34" s="109">
        <v>-29.986606151558618</v>
      </c>
      <c r="H34" s="109">
        <v>-3.1741297431484838</v>
      </c>
      <c r="I34" s="109">
        <v>-14.245715398916474</v>
      </c>
      <c r="J34" s="109">
        <v>8.2995649915496728</v>
      </c>
      <c r="K34" s="109">
        <v>62.161691207287362</v>
      </c>
      <c r="L34" s="109">
        <v>-21.588557200487742</v>
      </c>
      <c r="M34" s="109">
        <v>31.642149225433513</v>
      </c>
      <c r="N34" s="109">
        <v>-21.613953788611198</v>
      </c>
      <c r="O34" s="109">
        <v>-14.745303772141298</v>
      </c>
      <c r="P34" s="109">
        <v>-22.436849909150908</v>
      </c>
      <c r="Q34" s="109">
        <v>-12.40379237432164</v>
      </c>
      <c r="R34" s="55"/>
    </row>
    <row r="35" spans="1:18" s="252" customFormat="1" ht="22.5" customHeight="1">
      <c r="A35" s="51"/>
      <c r="B35" s="50" t="str">
        <f t="shared" si="1"/>
        <v>Liquefied Natural Gas</v>
      </c>
      <c r="C35" s="96"/>
      <c r="D35" s="96"/>
      <c r="E35" s="96"/>
      <c r="F35" s="96"/>
      <c r="G35" s="96"/>
      <c r="H35" s="96"/>
      <c r="I35" s="96"/>
      <c r="J35" s="96"/>
      <c r="K35" s="96"/>
      <c r="L35" s="96"/>
      <c r="M35" s="96"/>
      <c r="N35" s="96"/>
      <c r="O35" s="96"/>
      <c r="P35" s="96"/>
      <c r="Q35" s="96"/>
      <c r="R35" s="53"/>
    </row>
    <row r="36" spans="1:18" s="1" customFormat="1" ht="8.25" customHeight="1" thickBot="1">
      <c r="A36" s="65"/>
      <c r="B36" s="77"/>
      <c r="C36" s="67"/>
      <c r="D36" s="67"/>
      <c r="E36" s="67"/>
      <c r="F36" s="67"/>
      <c r="G36" s="67"/>
      <c r="H36" s="67"/>
      <c r="I36" s="67"/>
      <c r="J36" s="67"/>
      <c r="K36" s="67"/>
      <c r="L36" s="67"/>
      <c r="M36" s="67"/>
      <c r="N36" s="67"/>
      <c r="O36" s="67"/>
      <c r="P36" s="67"/>
      <c r="Q36" s="67"/>
      <c r="R36" s="68"/>
    </row>
    <row r="37" spans="1:18" ht="9" customHeight="1">
      <c r="A37" s="31"/>
      <c r="B37" s="78"/>
      <c r="C37" s="85"/>
      <c r="D37" s="85"/>
      <c r="E37" s="85"/>
      <c r="F37" s="85"/>
      <c r="G37" s="85"/>
      <c r="H37" s="85"/>
      <c r="I37" s="85"/>
      <c r="J37" s="85"/>
      <c r="K37" s="85"/>
      <c r="L37" s="85"/>
      <c r="M37" s="85"/>
      <c r="N37" s="85"/>
      <c r="O37" s="85"/>
      <c r="P37" s="85"/>
      <c r="Q37" s="85"/>
      <c r="R37" s="85"/>
    </row>
    <row r="38" spans="1:18" s="7" customFormat="1" ht="18" customHeight="1">
      <c r="A38" s="34" t="s">
        <v>125</v>
      </c>
      <c r="B38" s="86"/>
      <c r="C38" s="89"/>
      <c r="D38" s="89"/>
      <c r="E38" s="89"/>
      <c r="F38" s="89"/>
      <c r="G38" s="89"/>
      <c r="H38" s="89"/>
      <c r="I38" s="89"/>
      <c r="J38" s="89"/>
      <c r="K38" s="89"/>
      <c r="L38" s="89"/>
      <c r="M38" s="89"/>
      <c r="N38" s="89"/>
      <c r="O38" s="89"/>
      <c r="P38" s="89"/>
      <c r="Q38" s="89"/>
      <c r="R38" s="89"/>
    </row>
    <row r="39" spans="1:18" s="7" customFormat="1" ht="23.25" customHeight="1">
      <c r="A39" s="42" t="s">
        <v>86</v>
      </c>
      <c r="B39" s="86"/>
      <c r="C39" s="89"/>
      <c r="D39" s="89"/>
      <c r="E39" s="89"/>
      <c r="F39" s="89"/>
      <c r="G39" s="89"/>
      <c r="H39" s="89"/>
      <c r="I39" s="89"/>
      <c r="J39" s="89"/>
      <c r="K39" s="89"/>
      <c r="L39" s="89"/>
      <c r="M39" s="89"/>
      <c r="N39" s="89"/>
      <c r="O39" s="89"/>
      <c r="P39" s="89"/>
      <c r="Q39" s="89"/>
      <c r="R39" s="89"/>
    </row>
    <row r="40" spans="1:18" s="7" customFormat="1" ht="18" customHeight="1">
      <c r="A40" s="34" t="s">
        <v>126</v>
      </c>
      <c r="B40" s="91"/>
      <c r="C40" s="89"/>
      <c r="D40" s="89"/>
      <c r="E40" s="89"/>
      <c r="F40" s="89"/>
      <c r="G40" s="89"/>
      <c r="H40" s="89"/>
      <c r="I40" s="89"/>
      <c r="J40" s="89"/>
      <c r="K40" s="89"/>
      <c r="L40" s="89"/>
      <c r="M40" s="89"/>
      <c r="N40" s="89"/>
      <c r="O40" s="89"/>
      <c r="P40" s="89"/>
      <c r="Q40" s="89"/>
      <c r="R40" s="89"/>
    </row>
    <row r="41" spans="1:18" s="7" customFormat="1" ht="18" customHeight="1">
      <c r="A41" s="34" t="s">
        <v>374</v>
      </c>
      <c r="B41" s="91"/>
      <c r="C41" s="89"/>
      <c r="D41" s="89"/>
      <c r="E41" s="89"/>
      <c r="F41" s="89"/>
      <c r="G41" s="89"/>
      <c r="H41" s="89"/>
      <c r="I41" s="89"/>
      <c r="J41" s="89"/>
      <c r="K41" s="89"/>
      <c r="L41" s="89"/>
      <c r="M41" s="89"/>
      <c r="N41" s="89"/>
      <c r="O41" s="89"/>
      <c r="P41" s="89"/>
      <c r="Q41" s="89"/>
      <c r="R41" s="89"/>
    </row>
    <row r="42" spans="1:18" s="7" customFormat="1" ht="18" customHeight="1">
      <c r="A42" s="43" t="s">
        <v>127</v>
      </c>
      <c r="B42" s="91"/>
      <c r="C42" s="89"/>
      <c r="D42" s="89"/>
      <c r="E42" s="89"/>
      <c r="F42" s="89"/>
      <c r="G42" s="89"/>
      <c r="H42" s="89"/>
      <c r="I42" s="89"/>
      <c r="J42" s="89"/>
      <c r="K42" s="89"/>
      <c r="L42" s="89"/>
      <c r="M42" s="89"/>
      <c r="N42" s="89"/>
      <c r="O42" s="89"/>
      <c r="P42" s="89"/>
      <c r="Q42" s="89"/>
      <c r="R42" s="89"/>
    </row>
    <row r="43" spans="1:18" ht="9" customHeight="1">
      <c r="A43" s="29"/>
      <c r="B43" s="30"/>
      <c r="C43" s="85"/>
      <c r="D43" s="85"/>
      <c r="E43" s="85"/>
      <c r="F43" s="85"/>
      <c r="G43" s="85"/>
      <c r="H43" s="85"/>
      <c r="I43" s="85"/>
      <c r="J43" s="85"/>
      <c r="K43" s="85"/>
      <c r="L43" s="85"/>
      <c r="M43" s="85"/>
      <c r="N43" s="85"/>
      <c r="O43" s="85"/>
      <c r="P43" s="85"/>
      <c r="Q43" s="85"/>
      <c r="R43" s="85"/>
    </row>
    <row r="44" spans="1:18" ht="15" customHeight="1">
      <c r="A44" s="2"/>
      <c r="B44" s="8"/>
      <c r="C44" s="10"/>
      <c r="D44" s="10"/>
      <c r="E44" s="10"/>
      <c r="F44" s="10"/>
      <c r="G44" s="10"/>
      <c r="H44" s="10"/>
      <c r="I44" s="10"/>
      <c r="J44" s="10"/>
      <c r="K44" s="10"/>
      <c r="L44" s="10"/>
      <c r="M44" s="10"/>
      <c r="N44" s="10"/>
      <c r="O44" s="10"/>
      <c r="P44" s="10"/>
      <c r="Q44" s="10"/>
      <c r="R44" s="10"/>
    </row>
    <row r="45" spans="1:18" ht="15" customHeight="1">
      <c r="A45" s="2"/>
      <c r="B45" s="8"/>
      <c r="C45" s="10"/>
      <c r="D45" s="10"/>
      <c r="E45" s="10"/>
      <c r="F45" s="10"/>
      <c r="G45" s="10"/>
      <c r="H45" s="10"/>
      <c r="I45" s="10"/>
      <c r="J45" s="10"/>
      <c r="K45" s="10"/>
      <c r="L45" s="10"/>
      <c r="M45" s="10"/>
      <c r="N45" s="10"/>
      <c r="O45" s="10"/>
      <c r="P45" s="10"/>
      <c r="Q45" s="10"/>
      <c r="R45" s="10"/>
    </row>
    <row r="46" spans="1:18" ht="15" customHeight="1">
      <c r="A46" s="2"/>
      <c r="B46" s="8"/>
      <c r="C46" s="10"/>
      <c r="D46" s="10"/>
      <c r="E46" s="10"/>
      <c r="F46" s="10"/>
      <c r="G46" s="10"/>
      <c r="H46" s="10"/>
      <c r="I46" s="10"/>
      <c r="J46" s="10"/>
      <c r="K46" s="10"/>
      <c r="L46" s="10"/>
      <c r="M46" s="10"/>
      <c r="N46" s="10"/>
      <c r="O46" s="10"/>
      <c r="P46" s="10"/>
      <c r="Q46" s="10"/>
      <c r="R46" s="10"/>
    </row>
    <row r="47" spans="1:18" ht="15" customHeight="1">
      <c r="A47" s="2"/>
      <c r="B47" s="8"/>
      <c r="C47" s="10"/>
      <c r="D47" s="10"/>
      <c r="E47" s="10"/>
      <c r="F47" s="10"/>
      <c r="G47" s="10"/>
      <c r="H47" s="10"/>
      <c r="I47" s="10"/>
      <c r="J47" s="10"/>
      <c r="K47" s="10"/>
      <c r="L47" s="10"/>
      <c r="M47" s="10"/>
      <c r="N47" s="10"/>
      <c r="O47" s="10"/>
      <c r="P47" s="10"/>
      <c r="Q47" s="10"/>
      <c r="R47" s="10"/>
    </row>
    <row r="48" spans="1:18"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sheetData>
  <mergeCells count="6">
    <mergeCell ref="O5:Q5"/>
    <mergeCell ref="K5:N5"/>
    <mergeCell ref="G5:J5"/>
    <mergeCell ref="A2:A3"/>
    <mergeCell ref="C5:E5"/>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N60"/>
  <sheetViews>
    <sheetView view="pageBreakPreview" zoomScale="80" zoomScaleNormal="100" zoomScaleSheetLayoutView="80" workbookViewId="0">
      <selection activeCell="C95" sqref="C95"/>
    </sheetView>
  </sheetViews>
  <sheetFormatPr defaultColWidth="9.140625" defaultRowHeight="15" customHeight="1"/>
  <cols>
    <col min="1" max="1" width="6.42578125" style="4" customWidth="1"/>
    <col min="2" max="2" width="40.28515625" style="5" customWidth="1"/>
    <col min="3" max="3" width="13.85546875" style="6" customWidth="1"/>
    <col min="4" max="9" width="13.85546875" style="3" customWidth="1"/>
    <col min="10" max="11" width="0.85546875" style="3" customWidth="1"/>
    <col min="12" max="19" width="13.5703125" style="2" bestFit="1" customWidth="1"/>
    <col min="20" max="16384" width="9.140625" style="2"/>
  </cols>
  <sheetData>
    <row r="1" spans="1:14" ht="18" customHeight="1">
      <c r="A1" s="29"/>
      <c r="B1" s="30"/>
      <c r="C1" s="84"/>
      <c r="D1" s="85"/>
      <c r="E1" s="85"/>
      <c r="F1" s="85"/>
      <c r="G1" s="85"/>
      <c r="H1" s="85"/>
      <c r="I1" s="85"/>
      <c r="J1" s="85"/>
      <c r="K1" s="85"/>
    </row>
    <row r="2" spans="1:14" s="7" customFormat="1" ht="18" customHeight="1">
      <c r="A2" s="472" t="str">
        <f>'Kandungan (new)'!A97</f>
        <v>12a</v>
      </c>
      <c r="B2" s="117" t="str">
        <f>'Kandungan (new)'!B97</f>
        <v>Volum Import Petroleum Mentah &amp; Kondensat, Keluaran Petroleum Bertapis dan Gas Asli Cecair - Tahunan</v>
      </c>
      <c r="C2" s="93"/>
      <c r="D2" s="94"/>
      <c r="E2" s="94"/>
      <c r="F2" s="94"/>
      <c r="G2" s="94"/>
      <c r="H2" s="94"/>
      <c r="I2" s="94"/>
      <c r="J2" s="94"/>
      <c r="K2" s="94"/>
    </row>
    <row r="3" spans="1:14" s="7" customFormat="1" ht="18" customHeight="1">
      <c r="A3" s="472"/>
      <c r="B3" s="95" t="str">
        <f>'Kandungan (new)'!B98</f>
        <v>Imports Volume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50" customFormat="1" ht="18" customHeight="1">
      <c r="A5" s="473" t="s">
        <v>239</v>
      </c>
      <c r="B5" s="473"/>
      <c r="C5" s="381">
        <v>2018</v>
      </c>
      <c r="D5" s="381">
        <v>2019</v>
      </c>
      <c r="E5" s="381">
        <v>2020</v>
      </c>
      <c r="F5" s="381">
        <v>2021</v>
      </c>
      <c r="G5" s="381">
        <v>2022</v>
      </c>
      <c r="H5" s="381">
        <v>2023</v>
      </c>
      <c r="I5" s="381" t="s">
        <v>436</v>
      </c>
      <c r="J5" s="382"/>
      <c r="K5" s="86"/>
    </row>
    <row r="6" spans="1:14" s="250" customFormat="1" ht="18" customHeight="1" thickBot="1">
      <c r="A6" s="474"/>
      <c r="B6" s="474"/>
      <c r="C6" s="384"/>
      <c r="D6" s="384"/>
      <c r="E6" s="384"/>
      <c r="F6" s="384"/>
      <c r="G6" s="384"/>
      <c r="H6" s="384"/>
      <c r="I6" s="384"/>
      <c r="J6" s="384"/>
      <c r="K6" s="277"/>
    </row>
    <row r="7" spans="1:14" s="12" customFormat="1" ht="18" customHeight="1">
      <c r="A7" s="34" t="s">
        <v>30</v>
      </c>
      <c r="B7" s="34" t="s">
        <v>133</v>
      </c>
      <c r="C7" s="35"/>
      <c r="D7" s="36"/>
      <c r="E7" s="36"/>
      <c r="F7" s="36"/>
      <c r="G7" s="36"/>
      <c r="H7" s="36"/>
      <c r="I7" s="36"/>
      <c r="J7" s="36"/>
      <c r="K7" s="36"/>
    </row>
    <row r="8" spans="1:14" ht="22.5" customHeight="1" thickBot="1">
      <c r="A8" s="37"/>
      <c r="B8" s="38" t="s">
        <v>134</v>
      </c>
      <c r="C8" s="40"/>
      <c r="D8" s="41"/>
      <c r="E8" s="41"/>
      <c r="F8" s="41"/>
      <c r="G8" s="41"/>
      <c r="H8" s="41"/>
      <c r="I8" s="41"/>
      <c r="J8" s="41"/>
      <c r="K8" s="45"/>
    </row>
    <row r="9" spans="1:14" ht="9" customHeight="1">
      <c r="A9" s="31"/>
      <c r="B9" s="42"/>
      <c r="C9" s="44"/>
      <c r="D9" s="45"/>
      <c r="E9" s="45"/>
      <c r="F9" s="45"/>
      <c r="G9" s="45"/>
      <c r="H9" s="45"/>
      <c r="I9" s="45"/>
      <c r="J9" s="45"/>
      <c r="K9" s="45"/>
    </row>
    <row r="10" spans="1:14" s="251" customFormat="1" ht="18" customHeight="1">
      <c r="A10" s="46"/>
      <c r="B10" s="47" t="s">
        <v>245</v>
      </c>
      <c r="C10" s="145">
        <v>10476.368393209999</v>
      </c>
      <c r="D10" s="145">
        <v>13428.939002779998</v>
      </c>
      <c r="E10" s="145">
        <v>12405.300942710001</v>
      </c>
      <c r="F10" s="145">
        <v>6539.6312054800001</v>
      </c>
      <c r="G10" s="145">
        <v>15681.123296660002</v>
      </c>
      <c r="H10" s="145">
        <v>21066.008161639413</v>
      </c>
      <c r="I10" s="145">
        <v>22122.67345016939</v>
      </c>
      <c r="J10" s="49">
        <v>11034.527971002999</v>
      </c>
      <c r="K10" s="49"/>
    </row>
    <row r="11" spans="1:14" s="251" customFormat="1" ht="22.5" customHeight="1">
      <c r="A11" s="46"/>
      <c r="B11" s="50" t="s">
        <v>331</v>
      </c>
      <c r="C11" s="145"/>
      <c r="D11" s="145"/>
      <c r="E11" s="145"/>
      <c r="F11" s="145"/>
      <c r="G11" s="145"/>
      <c r="H11" s="145"/>
      <c r="I11" s="145"/>
      <c r="J11" s="49"/>
      <c r="K11" s="49"/>
    </row>
    <row r="12" spans="1:14" s="252" customFormat="1" ht="18" customHeight="1">
      <c r="A12" s="51"/>
      <c r="B12" s="52" t="s">
        <v>15</v>
      </c>
      <c r="C12" s="145">
        <v>34938.655096770002</v>
      </c>
      <c r="D12" s="145">
        <v>31266.863545169996</v>
      </c>
      <c r="E12" s="145">
        <v>37238.719008980006</v>
      </c>
      <c r="F12" s="145">
        <v>35504.013483859999</v>
      </c>
      <c r="G12" s="145">
        <v>35935.742277307028</v>
      </c>
      <c r="H12" s="145">
        <v>38417.02701960328</v>
      </c>
      <c r="I12" s="145">
        <v>36912.268285483464</v>
      </c>
      <c r="J12" s="53">
        <v>19272.91255487454</v>
      </c>
      <c r="K12" s="53"/>
      <c r="N12" s="251"/>
    </row>
    <row r="13" spans="1:14" s="1" customFormat="1" ht="22.5" customHeight="1">
      <c r="A13" s="54"/>
      <c r="B13" s="50" t="s">
        <v>37</v>
      </c>
      <c r="C13" s="145"/>
      <c r="D13" s="145"/>
      <c r="E13" s="145"/>
      <c r="F13" s="145"/>
      <c r="G13" s="145"/>
      <c r="H13" s="145"/>
      <c r="I13" s="145"/>
      <c r="J13" s="55"/>
      <c r="K13" s="55"/>
      <c r="N13" s="251"/>
    </row>
    <row r="14" spans="1:14" s="252" customFormat="1" ht="17.25" customHeight="1">
      <c r="A14" s="51"/>
      <c r="B14" s="52" t="s">
        <v>14</v>
      </c>
      <c r="C14" s="145">
        <v>1210.56762684</v>
      </c>
      <c r="D14" s="145">
        <v>2465.8649671100002</v>
      </c>
      <c r="E14" s="145">
        <v>2636.8649016800005</v>
      </c>
      <c r="F14" s="145">
        <v>852.13224364999996</v>
      </c>
      <c r="G14" s="145">
        <v>2900.7661710000002</v>
      </c>
      <c r="H14" s="145">
        <v>2164.8847839999999</v>
      </c>
      <c r="I14" s="145">
        <v>3245.5068038920003</v>
      </c>
      <c r="J14" s="53">
        <v>861.00615900000003</v>
      </c>
      <c r="K14" s="53"/>
      <c r="N14" s="251"/>
    </row>
    <row r="15" spans="1:14" s="1" customFormat="1" ht="22.5" customHeight="1">
      <c r="A15" s="54"/>
      <c r="B15" s="50" t="s">
        <v>47</v>
      </c>
      <c r="C15" s="55"/>
      <c r="D15" s="55"/>
      <c r="E15" s="55"/>
      <c r="F15" s="55"/>
      <c r="G15" s="55"/>
      <c r="H15" s="55"/>
      <c r="I15" s="55"/>
      <c r="J15" s="55"/>
      <c r="K15" s="55"/>
    </row>
    <row r="16" spans="1:14" s="1" customFormat="1" ht="9.75" customHeight="1" thickBot="1">
      <c r="A16" s="65"/>
      <c r="B16" s="66"/>
      <c r="C16" s="67"/>
      <c r="D16" s="68"/>
      <c r="E16" s="68"/>
      <c r="F16" s="68"/>
      <c r="G16" s="68"/>
      <c r="H16" s="68"/>
      <c r="I16" s="68"/>
      <c r="J16" s="68"/>
      <c r="K16" s="55"/>
    </row>
    <row r="17" spans="1:13" s="12"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45"/>
    </row>
    <row r="19" spans="1:13" ht="9" customHeight="1">
      <c r="A19" s="43"/>
      <c r="B19" s="42"/>
      <c r="C19" s="44"/>
      <c r="D19" s="45"/>
      <c r="E19" s="45"/>
      <c r="F19" s="45"/>
      <c r="G19" s="45"/>
      <c r="H19" s="45"/>
      <c r="I19" s="45"/>
      <c r="J19" s="45"/>
      <c r="K19" s="45"/>
    </row>
    <row r="20" spans="1:13" s="251" customFormat="1" ht="18" customHeight="1">
      <c r="A20" s="46"/>
      <c r="B20" s="47" t="str">
        <f t="shared" ref="B20:B25" si="0">B10</f>
        <v xml:space="preserve">Petroleum Mentah dan Kondensat 
</v>
      </c>
      <c r="C20" s="109">
        <v>0.93955794494520717</v>
      </c>
      <c r="D20" s="109">
        <v>28.183149911792299</v>
      </c>
      <c r="E20" s="109">
        <v>-7.6226279667968413</v>
      </c>
      <c r="F20" s="109">
        <v>-47.283574693743915</v>
      </c>
      <c r="G20" s="109">
        <v>139.78604915090202</v>
      </c>
      <c r="H20" s="109">
        <v>34.33991789431542</v>
      </c>
      <c r="I20" s="109">
        <v>5.0159730330596517</v>
      </c>
      <c r="J20" s="76"/>
      <c r="K20" s="76"/>
    </row>
    <row r="21" spans="1:13" s="251" customFormat="1" ht="22.5" customHeight="1">
      <c r="A21" s="46"/>
      <c r="B21" s="50" t="str">
        <f t="shared" si="0"/>
        <v>Crude Petroleum and Condensate</v>
      </c>
      <c r="C21" s="109"/>
      <c r="D21" s="109"/>
      <c r="E21" s="109"/>
      <c r="F21" s="109"/>
      <c r="G21" s="109"/>
      <c r="H21" s="109"/>
      <c r="I21" s="109"/>
      <c r="J21" s="76"/>
      <c r="K21" s="76"/>
    </row>
    <row r="22" spans="1:13" s="251" customFormat="1" ht="18" customHeight="1">
      <c r="A22" s="46"/>
      <c r="B22" s="52" t="str">
        <f t="shared" si="0"/>
        <v>Keluaran Petroleum Bertapis</v>
      </c>
      <c r="C22" s="109">
        <v>-4.0689755232092466</v>
      </c>
      <c r="D22" s="109">
        <v>-10.509252692841798</v>
      </c>
      <c r="E22" s="109">
        <v>19.099630684679042</v>
      </c>
      <c r="F22" s="109">
        <v>-4.6583383405365879</v>
      </c>
      <c r="G22" s="109">
        <v>1.2159999703788174</v>
      </c>
      <c r="H22" s="109">
        <v>6.9047822169604984</v>
      </c>
      <c r="I22" s="109">
        <v>-3.916905733887134</v>
      </c>
      <c r="J22" s="76"/>
      <c r="K22" s="76"/>
    </row>
    <row r="23" spans="1:13" s="251" customFormat="1" ht="22.5" customHeight="1">
      <c r="A23" s="46"/>
      <c r="B23" s="50" t="str">
        <f t="shared" si="0"/>
        <v>Refined Petroleum Products</v>
      </c>
      <c r="C23" s="109"/>
      <c r="D23" s="109"/>
      <c r="E23" s="109"/>
      <c r="F23" s="109"/>
      <c r="G23" s="109"/>
      <c r="H23" s="109"/>
      <c r="I23" s="109"/>
      <c r="J23" s="76"/>
      <c r="K23" s="76"/>
    </row>
    <row r="24" spans="1:13" s="1" customFormat="1" ht="18" customHeight="1">
      <c r="A24" s="54"/>
      <c r="B24" s="52" t="str">
        <f t="shared" si="0"/>
        <v>Gas Asli Cecair</v>
      </c>
      <c r="C24" s="109">
        <v>-14.087091363529481</v>
      </c>
      <c r="D24" s="109">
        <v>103.69493718800001</v>
      </c>
      <c r="E24" s="109">
        <v>6.9346836445149052</v>
      </c>
      <c r="F24" s="109">
        <v>-67.683886910281629</v>
      </c>
      <c r="G24" s="109">
        <v>240.41267568692592</v>
      </c>
      <c r="H24" s="109">
        <v>-25.368517957664793</v>
      </c>
      <c r="I24" s="109">
        <v>49.915913672567996</v>
      </c>
      <c r="J24" s="64"/>
      <c r="K24" s="64"/>
      <c r="M24" s="251"/>
    </row>
    <row r="25" spans="1:13" s="252" customFormat="1" ht="22.5" customHeight="1">
      <c r="A25" s="51"/>
      <c r="B25" s="50" t="str">
        <f t="shared" si="0"/>
        <v>Liquefied Natural Gas</v>
      </c>
      <c r="C25" s="96"/>
      <c r="D25" s="96"/>
      <c r="E25" s="96"/>
      <c r="F25" s="96"/>
      <c r="G25" s="96"/>
      <c r="H25" s="96"/>
      <c r="I25" s="96"/>
      <c r="J25" s="96"/>
      <c r="K25" s="96"/>
    </row>
    <row r="26" spans="1:13" s="1" customFormat="1" ht="8.25" customHeight="1" thickBot="1">
      <c r="A26" s="65"/>
      <c r="B26" s="77"/>
      <c r="C26" s="67"/>
      <c r="D26" s="67"/>
      <c r="E26" s="67"/>
      <c r="F26" s="67"/>
      <c r="G26" s="67"/>
      <c r="H26" s="67"/>
      <c r="I26" s="67"/>
      <c r="J26" s="67"/>
      <c r="K26" s="64"/>
    </row>
    <row r="27" spans="1:13" ht="9" customHeight="1">
      <c r="A27" s="31"/>
      <c r="B27" s="78"/>
      <c r="C27" s="84"/>
      <c r="D27" s="85"/>
      <c r="E27" s="85"/>
      <c r="F27" s="85"/>
      <c r="G27" s="85"/>
      <c r="H27" s="85"/>
      <c r="I27" s="85"/>
      <c r="J27" s="85"/>
      <c r="K27" s="85"/>
    </row>
    <row r="28" spans="1:13" s="7" customFormat="1" ht="17.25" customHeight="1">
      <c r="A28" s="34" t="s">
        <v>125</v>
      </c>
      <c r="B28" s="86"/>
      <c r="C28" s="88"/>
      <c r="D28" s="89"/>
      <c r="E28" s="89"/>
      <c r="F28" s="89"/>
      <c r="G28" s="89"/>
      <c r="H28" s="89"/>
      <c r="I28" s="89"/>
      <c r="J28" s="89"/>
      <c r="K28" s="89"/>
    </row>
    <row r="29" spans="1:13" s="7" customFormat="1" ht="23.25" customHeight="1">
      <c r="A29" s="42" t="s">
        <v>86</v>
      </c>
      <c r="B29" s="86"/>
      <c r="C29" s="88"/>
      <c r="D29" s="89"/>
      <c r="E29" s="89"/>
      <c r="F29" s="89"/>
      <c r="G29" s="89"/>
      <c r="H29" s="89"/>
      <c r="I29" s="89"/>
      <c r="J29" s="89"/>
      <c r="K29" s="89"/>
    </row>
    <row r="30" spans="1:13" s="7" customFormat="1" ht="18" customHeight="1">
      <c r="A30" s="34" t="s">
        <v>126</v>
      </c>
      <c r="B30" s="91"/>
      <c r="C30" s="88"/>
      <c r="D30" s="89"/>
      <c r="E30" s="89"/>
      <c r="F30" s="89"/>
      <c r="G30" s="89"/>
      <c r="H30" s="89"/>
      <c r="I30" s="89"/>
      <c r="J30" s="89"/>
      <c r="K30" s="89"/>
    </row>
    <row r="31" spans="1:13" s="7" customFormat="1" ht="18" customHeight="1">
      <c r="A31" s="34" t="s">
        <v>374</v>
      </c>
      <c r="B31" s="91"/>
      <c r="C31" s="88"/>
      <c r="D31" s="89"/>
      <c r="E31" s="89"/>
      <c r="F31" s="89"/>
      <c r="G31" s="89"/>
      <c r="H31" s="89"/>
      <c r="I31" s="89"/>
      <c r="J31" s="89"/>
      <c r="K31" s="89"/>
    </row>
    <row r="32" spans="1:13" s="7" customFormat="1" ht="18" customHeight="1">
      <c r="A32" s="43" t="s">
        <v>127</v>
      </c>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T70"/>
  <sheetViews>
    <sheetView view="pageBreakPreview" zoomScale="80" zoomScaleNormal="100" zoomScaleSheetLayoutView="80" workbookViewId="0">
      <selection activeCell="C95" sqref="C95"/>
    </sheetView>
  </sheetViews>
  <sheetFormatPr defaultColWidth="9.140625" defaultRowHeight="15" customHeight="1"/>
  <cols>
    <col min="1" max="1" width="6.42578125" style="4" customWidth="1"/>
    <col min="2" max="2" width="41.85546875" style="5" customWidth="1"/>
    <col min="3" max="17" width="6.85546875" style="3" customWidth="1"/>
    <col min="18" max="18" width="0.85546875" style="3" customWidth="1"/>
    <col min="19" max="26" width="13.5703125" style="2" bestFit="1" customWidth="1"/>
    <col min="27" max="16384" width="9.140625" style="2"/>
  </cols>
  <sheetData>
    <row r="1" spans="1:20" ht="18" customHeight="1">
      <c r="A1" s="29"/>
      <c r="B1" s="30"/>
      <c r="C1" s="85"/>
      <c r="D1" s="85"/>
      <c r="E1" s="85"/>
      <c r="F1" s="85"/>
      <c r="G1" s="85"/>
      <c r="H1" s="85"/>
      <c r="I1" s="85"/>
      <c r="J1" s="85"/>
      <c r="K1" s="85"/>
      <c r="L1" s="85"/>
      <c r="M1" s="85"/>
      <c r="N1" s="85"/>
      <c r="O1" s="85"/>
      <c r="P1" s="85"/>
      <c r="Q1" s="85"/>
      <c r="R1" s="85"/>
    </row>
    <row r="2" spans="1:20" s="7" customFormat="1" ht="18" customHeight="1">
      <c r="A2" s="472" t="str">
        <f>'Kandungan (new)'!A100</f>
        <v>12b</v>
      </c>
      <c r="B2" s="117" t="str">
        <f>'Kandungan (new)'!B100</f>
        <v>Volum Import Petroleum Mentah &amp; Kondensat, Keluaran Petroleum Bertapis dan Gas Asli Cecair - Suku Tahunan</v>
      </c>
      <c r="C2" s="94"/>
      <c r="D2" s="94"/>
      <c r="E2" s="94"/>
      <c r="F2" s="94"/>
      <c r="G2" s="94"/>
      <c r="H2" s="94"/>
      <c r="I2" s="94"/>
      <c r="J2" s="94"/>
      <c r="K2" s="94"/>
      <c r="L2" s="94"/>
      <c r="M2" s="94"/>
      <c r="N2" s="94"/>
      <c r="O2" s="94"/>
      <c r="P2" s="94"/>
      <c r="Q2" s="94"/>
      <c r="R2" s="94"/>
    </row>
    <row r="3" spans="1:20" s="7" customFormat="1" ht="18" customHeight="1">
      <c r="A3" s="472"/>
      <c r="B3" s="95" t="str">
        <f>'Kandungan (new)'!B101</f>
        <v>Imports Volume of Crude Petroleum &amp; Condensate, Refined Petroleum Products and Liquefied Natural Gas - Quarterly</v>
      </c>
      <c r="C3" s="94"/>
      <c r="D3" s="94"/>
      <c r="E3" s="94"/>
      <c r="F3" s="94"/>
      <c r="G3" s="94"/>
      <c r="H3" s="94"/>
      <c r="I3" s="94"/>
      <c r="J3" s="94"/>
      <c r="K3" s="94"/>
      <c r="L3" s="94"/>
      <c r="M3" s="94"/>
      <c r="N3" s="94"/>
      <c r="O3" s="94"/>
      <c r="P3" s="94"/>
      <c r="Q3" s="94"/>
      <c r="R3" s="94"/>
    </row>
    <row r="4" spans="1:20" ht="18" customHeight="1" thickBot="1">
      <c r="B4" s="30"/>
      <c r="C4" s="33"/>
      <c r="D4" s="33"/>
      <c r="E4" s="33"/>
      <c r="F4" s="33"/>
      <c r="G4" s="33"/>
      <c r="H4" s="33"/>
      <c r="I4" s="33"/>
      <c r="J4" s="33"/>
      <c r="K4" s="33"/>
      <c r="L4" s="33"/>
      <c r="M4" s="33"/>
      <c r="N4" s="33"/>
      <c r="O4" s="33"/>
      <c r="P4" s="33"/>
      <c r="Q4" s="33"/>
      <c r="R4" s="33"/>
    </row>
    <row r="5" spans="1:20"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row>
    <row r="6" spans="1:20"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20" s="12" customFormat="1" ht="18" customHeight="1">
      <c r="A7" s="34" t="s">
        <v>30</v>
      </c>
      <c r="B7" s="34" t="s">
        <v>133</v>
      </c>
      <c r="C7" s="36"/>
      <c r="D7" s="36"/>
      <c r="E7" s="36"/>
      <c r="F7" s="36"/>
      <c r="G7" s="36"/>
      <c r="H7" s="36"/>
      <c r="I7" s="36"/>
      <c r="J7" s="36"/>
      <c r="K7" s="36"/>
      <c r="L7" s="36"/>
      <c r="M7" s="36"/>
      <c r="N7" s="36"/>
      <c r="O7" s="36"/>
      <c r="P7" s="36"/>
      <c r="Q7" s="36"/>
      <c r="R7" s="36"/>
    </row>
    <row r="8" spans="1:20" ht="22.5" customHeight="1" thickBot="1">
      <c r="A8" s="37"/>
      <c r="B8" s="38" t="s">
        <v>134</v>
      </c>
      <c r="C8" s="41"/>
      <c r="D8" s="41"/>
      <c r="E8" s="41"/>
      <c r="F8" s="41"/>
      <c r="G8" s="41"/>
      <c r="H8" s="41"/>
      <c r="I8" s="41"/>
      <c r="J8" s="41"/>
      <c r="K8" s="41"/>
      <c r="L8" s="41"/>
      <c r="M8" s="41"/>
      <c r="N8" s="41"/>
      <c r="O8" s="41"/>
      <c r="P8" s="41"/>
      <c r="Q8" s="41"/>
      <c r="R8" s="41"/>
    </row>
    <row r="9" spans="1:20" ht="9" customHeight="1">
      <c r="A9" s="31"/>
      <c r="B9" s="42"/>
      <c r="C9" s="45"/>
      <c r="D9" s="45"/>
      <c r="E9" s="45"/>
      <c r="F9" s="45"/>
      <c r="G9" s="45"/>
      <c r="H9" s="45"/>
      <c r="I9" s="45"/>
      <c r="J9" s="45"/>
      <c r="K9" s="45"/>
      <c r="L9" s="45"/>
      <c r="M9" s="45"/>
      <c r="N9" s="45"/>
      <c r="O9" s="45"/>
      <c r="P9" s="45"/>
      <c r="Q9" s="45"/>
      <c r="R9" s="45"/>
    </row>
    <row r="10" spans="1:20" s="251" customFormat="1" ht="18" customHeight="1">
      <c r="A10" s="46"/>
      <c r="B10" s="47" t="s">
        <v>245</v>
      </c>
      <c r="C10" s="161">
        <v>3170.4762200999999</v>
      </c>
      <c r="D10" s="161">
        <v>2999.7272654600001</v>
      </c>
      <c r="E10" s="161">
        <v>4710.6045800900001</v>
      </c>
      <c r="F10" s="161">
        <v>4800.3152310100004</v>
      </c>
      <c r="G10" s="161">
        <v>5566.7033081700001</v>
      </c>
      <c r="H10" s="161">
        <v>5467.8176338229996</v>
      </c>
      <c r="I10" s="161">
        <v>4330.0352670091816</v>
      </c>
      <c r="J10" s="161">
        <v>5701.4519526372314</v>
      </c>
      <c r="K10" s="161">
        <v>5302.798941869878</v>
      </c>
      <c r="L10" s="161">
        <v>5955.0009999089207</v>
      </c>
      <c r="M10" s="161">
        <v>4910.3370679346954</v>
      </c>
      <c r="N10" s="161">
        <v>5954.5364404558986</v>
      </c>
      <c r="O10" s="161">
        <v>5203.7580924015119</v>
      </c>
      <c r="P10" s="161">
        <v>5568.3979076185969</v>
      </c>
      <c r="Q10" s="161">
        <v>6984.1479632219998</v>
      </c>
      <c r="R10" s="49"/>
    </row>
    <row r="11" spans="1:20" s="251" customFormat="1" ht="22.5" customHeight="1">
      <c r="A11" s="46"/>
      <c r="B11" s="50" t="s">
        <v>331</v>
      </c>
      <c r="C11" s="161"/>
      <c r="D11" s="161"/>
      <c r="E11" s="161"/>
      <c r="F11" s="161"/>
      <c r="G11" s="161"/>
      <c r="H11" s="161"/>
      <c r="I11" s="161"/>
      <c r="J11" s="161"/>
      <c r="K11" s="161"/>
      <c r="L11" s="161"/>
      <c r="M11" s="161"/>
      <c r="N11" s="161"/>
      <c r="O11" s="161"/>
      <c r="P11" s="161"/>
      <c r="Q11" s="161"/>
      <c r="R11" s="49"/>
    </row>
    <row r="12" spans="1:20" s="252" customFormat="1" ht="18" customHeight="1">
      <c r="A12" s="51"/>
      <c r="B12" s="52" t="s">
        <v>15</v>
      </c>
      <c r="C12" s="161">
        <v>7117.2828855003736</v>
      </c>
      <c r="D12" s="161">
        <v>8609.7025042600781</v>
      </c>
      <c r="E12" s="161">
        <v>11034.694012299364</v>
      </c>
      <c r="F12" s="161">
        <v>9174.0628752472148</v>
      </c>
      <c r="G12" s="161">
        <v>9114.9218044540376</v>
      </c>
      <c r="H12" s="161">
        <v>10157.950136386502</v>
      </c>
      <c r="I12" s="161">
        <v>9150.5660256123901</v>
      </c>
      <c r="J12" s="161">
        <v>9993.5890531503555</v>
      </c>
      <c r="K12" s="161">
        <v>10962.258735538673</v>
      </c>
      <c r="L12" s="161">
        <v>8438.7534069109734</v>
      </c>
      <c r="M12" s="161">
        <v>8846.3994408360286</v>
      </c>
      <c r="N12" s="161">
        <v>8664.856702197796</v>
      </c>
      <c r="O12" s="161">
        <v>7704.591569655352</v>
      </c>
      <c r="P12" s="161">
        <v>8059.0132367138958</v>
      </c>
      <c r="Q12" s="161">
        <v>9054.2884893463233</v>
      </c>
      <c r="R12" s="53"/>
      <c r="T12" s="251"/>
    </row>
    <row r="13" spans="1:20" s="1" customFormat="1" ht="22.5" customHeight="1">
      <c r="A13" s="54"/>
      <c r="B13" s="50" t="s">
        <v>37</v>
      </c>
      <c r="C13" s="161"/>
      <c r="D13" s="161"/>
      <c r="E13" s="161"/>
      <c r="F13" s="161"/>
      <c r="G13" s="161"/>
      <c r="H13" s="161"/>
      <c r="I13" s="161"/>
      <c r="J13" s="161"/>
      <c r="K13" s="161"/>
      <c r="L13" s="161"/>
      <c r="M13" s="161"/>
      <c r="N13" s="161"/>
      <c r="O13" s="161"/>
      <c r="P13" s="161"/>
      <c r="Q13" s="161"/>
      <c r="R13" s="55"/>
      <c r="T13" s="251"/>
    </row>
    <row r="14" spans="1:20" s="252" customFormat="1" ht="17.25" customHeight="1">
      <c r="A14" s="51"/>
      <c r="B14" s="52" t="s">
        <v>14</v>
      </c>
      <c r="C14" s="161">
        <v>480.95106900000002</v>
      </c>
      <c r="D14" s="161">
        <v>666.96696099999997</v>
      </c>
      <c r="E14" s="161">
        <v>1061.8778339999999</v>
      </c>
      <c r="F14" s="161">
        <v>690.97030700000005</v>
      </c>
      <c r="G14" s="161">
        <v>529.47489299999995</v>
      </c>
      <c r="H14" s="161">
        <v>579.86696099999995</v>
      </c>
      <c r="I14" s="161">
        <v>499.08386000000002</v>
      </c>
      <c r="J14" s="161">
        <v>556.45907</v>
      </c>
      <c r="K14" s="161">
        <v>802.134909892</v>
      </c>
      <c r="L14" s="161">
        <v>702.35702000000003</v>
      </c>
      <c r="M14" s="161">
        <v>983.70633899999996</v>
      </c>
      <c r="N14" s="161">
        <v>757.30853500000001</v>
      </c>
      <c r="O14" s="161">
        <v>666.92491700000005</v>
      </c>
      <c r="P14" s="161">
        <v>572.93524000000002</v>
      </c>
      <c r="Q14" s="161">
        <v>501.40617548199998</v>
      </c>
      <c r="R14" s="53"/>
      <c r="T14" s="251"/>
    </row>
    <row r="15" spans="1:20" s="1" customFormat="1" ht="22.5" customHeight="1">
      <c r="A15" s="54"/>
      <c r="B15" s="50" t="s">
        <v>47</v>
      </c>
      <c r="C15" s="109"/>
      <c r="D15" s="109"/>
      <c r="E15" s="109"/>
      <c r="F15" s="109"/>
      <c r="G15" s="109"/>
      <c r="H15" s="109"/>
      <c r="I15" s="109"/>
      <c r="J15" s="109"/>
      <c r="K15" s="109"/>
      <c r="L15" s="109"/>
      <c r="M15" s="109"/>
      <c r="N15" s="109"/>
      <c r="O15" s="109"/>
      <c r="P15" s="109"/>
      <c r="Q15" s="109"/>
      <c r="R15" s="55"/>
    </row>
    <row r="16" spans="1:20" s="1" customFormat="1" ht="9.75" customHeight="1" thickBot="1">
      <c r="A16" s="65"/>
      <c r="B16" s="66"/>
      <c r="C16" s="157"/>
      <c r="D16" s="157"/>
      <c r="E16" s="157"/>
      <c r="F16" s="157"/>
      <c r="G16" s="157"/>
      <c r="H16" s="157"/>
      <c r="I16" s="157"/>
      <c r="J16" s="157"/>
      <c r="K16" s="157"/>
      <c r="L16" s="157"/>
      <c r="M16" s="157"/>
      <c r="N16" s="157"/>
      <c r="O16" s="157"/>
      <c r="P16" s="157"/>
      <c r="Q16" s="157"/>
      <c r="R16" s="68"/>
    </row>
    <row r="17" spans="1:18" s="12" customFormat="1" ht="18" customHeight="1">
      <c r="A17" s="34" t="s">
        <v>33</v>
      </c>
      <c r="B17" s="34" t="s">
        <v>62</v>
      </c>
      <c r="C17" s="73"/>
      <c r="D17" s="73"/>
      <c r="E17" s="73"/>
      <c r="F17" s="73"/>
      <c r="G17" s="73"/>
      <c r="H17" s="73"/>
      <c r="I17" s="73"/>
      <c r="J17" s="73"/>
      <c r="K17" s="73"/>
      <c r="L17" s="73"/>
      <c r="M17" s="73"/>
      <c r="N17" s="73"/>
      <c r="O17" s="73"/>
      <c r="P17" s="73"/>
      <c r="Q17" s="73"/>
      <c r="R17" s="48"/>
    </row>
    <row r="18" spans="1:18" ht="22.5" customHeight="1" thickBot="1">
      <c r="A18" s="39"/>
      <c r="B18" s="38" t="s">
        <v>63</v>
      </c>
      <c r="C18" s="158"/>
      <c r="D18" s="158"/>
      <c r="E18" s="158"/>
      <c r="F18" s="158"/>
      <c r="G18" s="158"/>
      <c r="H18" s="158"/>
      <c r="I18" s="158"/>
      <c r="J18" s="158"/>
      <c r="K18" s="158"/>
      <c r="L18" s="158"/>
      <c r="M18" s="158"/>
      <c r="N18" s="158"/>
      <c r="O18" s="158"/>
      <c r="P18" s="158"/>
      <c r="Q18" s="158"/>
      <c r="R18" s="75"/>
    </row>
    <row r="19" spans="1:18" ht="9" customHeight="1">
      <c r="A19" s="43"/>
      <c r="B19" s="42"/>
      <c r="C19" s="73"/>
      <c r="D19" s="73"/>
      <c r="E19" s="73"/>
      <c r="F19" s="73"/>
      <c r="G19" s="73"/>
      <c r="H19" s="73"/>
      <c r="I19" s="73"/>
      <c r="J19" s="73"/>
      <c r="K19" s="73"/>
      <c r="L19" s="73"/>
      <c r="M19" s="73"/>
      <c r="N19" s="73"/>
      <c r="O19" s="73"/>
      <c r="P19" s="73"/>
      <c r="Q19" s="73"/>
      <c r="R19" s="49"/>
    </row>
    <row r="20" spans="1:18" s="251" customFormat="1" ht="18" customHeight="1">
      <c r="A20" s="46"/>
      <c r="B20" s="47" t="str">
        <f>B10</f>
        <v xml:space="preserve">Petroleum Mentah dan Kondensat 
</v>
      </c>
      <c r="C20" s="109">
        <v>132.2476985566754</v>
      </c>
      <c r="D20" s="109">
        <v>45.577099417794358</v>
      </c>
      <c r="E20" s="109">
        <v>125.93849332355802</v>
      </c>
      <c r="F20" s="109">
        <v>366.49293484714985</v>
      </c>
      <c r="G20" s="109">
        <v>75.579405796471207</v>
      </c>
      <c r="H20" s="109">
        <v>82.277158886460455</v>
      </c>
      <c r="I20" s="109">
        <v>-8.0789908516062923</v>
      </c>
      <c r="J20" s="109">
        <v>18.772448855147999</v>
      </c>
      <c r="K20" s="109">
        <v>-4.7407657942323169</v>
      </c>
      <c r="L20" s="109">
        <v>8.9100149037942629</v>
      </c>
      <c r="M20" s="109">
        <v>13.401780011975177</v>
      </c>
      <c r="N20" s="109">
        <v>4.4389480069476122</v>
      </c>
      <c r="O20" s="109">
        <v>-1.8677089317182691</v>
      </c>
      <c r="P20" s="109">
        <v>-6.492074347195512</v>
      </c>
      <c r="Q20" s="109">
        <v>42.233575141503621</v>
      </c>
      <c r="R20" s="49"/>
    </row>
    <row r="21" spans="1:18" s="251"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109"/>
      <c r="R21" s="49"/>
    </row>
    <row r="22" spans="1:18" s="251" customFormat="1" ht="18" customHeight="1">
      <c r="A22" s="46"/>
      <c r="B22" s="52" t="str">
        <f t="shared" si="0"/>
        <v>Keluaran Petroleum Bertapis</v>
      </c>
      <c r="C22" s="109">
        <v>-21.657296254244798</v>
      </c>
      <c r="D22" s="109">
        <v>-13.40019503494716</v>
      </c>
      <c r="E22" s="109">
        <v>35.784249418191024</v>
      </c>
      <c r="F22" s="109">
        <v>9.8607626222471083</v>
      </c>
      <c r="G22" s="109">
        <v>28.06743740681344</v>
      </c>
      <c r="H22" s="109">
        <v>17.982591516493756</v>
      </c>
      <c r="I22" s="109">
        <v>-17.074582988770771</v>
      </c>
      <c r="J22" s="109">
        <v>8.9330778418177772</v>
      </c>
      <c r="K22" s="109">
        <v>20.267172562927854</v>
      </c>
      <c r="L22" s="109">
        <v>-16.924642338194232</v>
      </c>
      <c r="M22" s="109">
        <v>-3.3240193439946921</v>
      </c>
      <c r="N22" s="109">
        <v>-13.295847406630088</v>
      </c>
      <c r="O22" s="109">
        <v>-29.717116193602081</v>
      </c>
      <c r="P22" s="109">
        <v>-4.4999557622585087</v>
      </c>
      <c r="Q22" s="109">
        <v>2.3499848712534117</v>
      </c>
      <c r="R22" s="49"/>
    </row>
    <row r="23" spans="1:18" s="251"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109"/>
      <c r="R23" s="49"/>
    </row>
    <row r="24" spans="1:18" s="1" customFormat="1" ht="18" customHeight="1">
      <c r="A24" s="54"/>
      <c r="B24" s="52" t="str">
        <f t="shared" si="0"/>
        <v>Gas Asli Cecair</v>
      </c>
      <c r="C24" s="109">
        <v>32.138089934267157</v>
      </c>
      <c r="D24" s="109">
        <v>122.94588585616694</v>
      </c>
      <c r="E24" s="109">
        <v>874.37683566026828</v>
      </c>
      <c r="F24" s="109">
        <v>763.5507342889033</v>
      </c>
      <c r="G24" s="109">
        <v>10.089139442166413</v>
      </c>
      <c r="H24" s="109">
        <v>-13.059117631465412</v>
      </c>
      <c r="I24" s="109">
        <v>-52.999879645288836</v>
      </c>
      <c r="J24" s="109">
        <v>-19.46700685070104</v>
      </c>
      <c r="K24" s="109">
        <v>51.496307095339461</v>
      </c>
      <c r="L24" s="109">
        <v>21.123821020732379</v>
      </c>
      <c r="M24" s="109">
        <v>97.102414612245724</v>
      </c>
      <c r="N24" s="109">
        <v>36.09420275960278</v>
      </c>
      <c r="O24" s="109">
        <v>-16.856265850616666</v>
      </c>
      <c r="P24" s="109">
        <v>-18.426779588534615</v>
      </c>
      <c r="Q24" s="109">
        <v>-49.028876240473231</v>
      </c>
      <c r="R24" s="55"/>
    </row>
    <row r="25" spans="1:18" s="252" customFormat="1" ht="22.5" customHeight="1">
      <c r="A25" s="51"/>
      <c r="B25" s="50" t="str">
        <f t="shared" si="0"/>
        <v>Liquefied Natural Gas</v>
      </c>
      <c r="C25" s="96"/>
      <c r="D25" s="96"/>
      <c r="E25" s="96"/>
      <c r="F25" s="96"/>
      <c r="G25" s="96"/>
      <c r="H25" s="96"/>
      <c r="I25" s="96"/>
      <c r="J25" s="96"/>
      <c r="K25" s="96"/>
      <c r="L25" s="96"/>
      <c r="M25" s="96"/>
      <c r="N25" s="96"/>
      <c r="O25" s="96"/>
      <c r="P25" s="96"/>
      <c r="Q25" s="96"/>
      <c r="R25" s="53"/>
    </row>
    <row r="26" spans="1:18" s="1" customFormat="1" ht="8.25" customHeight="1" thickBot="1">
      <c r="A26" s="65"/>
      <c r="B26" s="77"/>
      <c r="C26" s="107"/>
      <c r="D26" s="107"/>
      <c r="E26" s="107"/>
      <c r="F26" s="107"/>
      <c r="G26" s="107"/>
      <c r="H26" s="107"/>
      <c r="I26" s="107"/>
      <c r="J26" s="107"/>
      <c r="K26" s="107"/>
      <c r="L26" s="107"/>
      <c r="M26" s="107"/>
      <c r="N26" s="107"/>
      <c r="O26" s="107"/>
      <c r="P26" s="107"/>
      <c r="Q26" s="107"/>
      <c r="R26" s="68"/>
    </row>
    <row r="27" spans="1:18" s="12" customFormat="1" ht="18" customHeight="1">
      <c r="A27" s="34" t="s">
        <v>34</v>
      </c>
      <c r="B27" s="34" t="s">
        <v>64</v>
      </c>
      <c r="C27" s="73"/>
      <c r="D27" s="73"/>
      <c r="E27" s="73"/>
      <c r="F27" s="73"/>
      <c r="G27" s="73"/>
      <c r="H27" s="73"/>
      <c r="I27" s="73"/>
      <c r="J27" s="73"/>
      <c r="K27" s="73"/>
      <c r="L27" s="73"/>
      <c r="M27" s="73"/>
      <c r="N27" s="73"/>
      <c r="O27" s="73"/>
      <c r="P27" s="73"/>
      <c r="Q27" s="73"/>
      <c r="R27" s="48"/>
    </row>
    <row r="28" spans="1:18" ht="22.5" customHeight="1" thickBot="1">
      <c r="A28" s="39"/>
      <c r="B28" s="38" t="s">
        <v>65</v>
      </c>
      <c r="C28" s="158"/>
      <c r="D28" s="158"/>
      <c r="E28" s="158"/>
      <c r="F28" s="158"/>
      <c r="G28" s="158"/>
      <c r="H28" s="158"/>
      <c r="I28" s="158"/>
      <c r="J28" s="158"/>
      <c r="K28" s="158"/>
      <c r="L28" s="158"/>
      <c r="M28" s="158"/>
      <c r="N28" s="158"/>
      <c r="O28" s="158"/>
      <c r="P28" s="158"/>
      <c r="Q28" s="158"/>
      <c r="R28" s="75"/>
    </row>
    <row r="29" spans="1:18" ht="9" customHeight="1">
      <c r="A29" s="43"/>
      <c r="B29" s="42"/>
      <c r="C29" s="73"/>
      <c r="D29" s="73"/>
      <c r="E29" s="73"/>
      <c r="F29" s="73"/>
      <c r="G29" s="73"/>
      <c r="H29" s="73"/>
      <c r="I29" s="73"/>
      <c r="J29" s="73"/>
      <c r="K29" s="73"/>
      <c r="L29" s="73"/>
      <c r="M29" s="73"/>
      <c r="N29" s="73"/>
      <c r="O29" s="73"/>
      <c r="P29" s="73"/>
      <c r="Q29" s="73"/>
      <c r="R29" s="49"/>
    </row>
    <row r="30" spans="1:18" s="251" customFormat="1" ht="18" customHeight="1">
      <c r="A30" s="46"/>
      <c r="B30" s="47" t="str">
        <f t="shared" ref="B30:B35" si="1">B10</f>
        <v xml:space="preserve">Petroleum Mentah dan Kondensat 
</v>
      </c>
      <c r="C30" s="109">
        <v>208.10575672680574</v>
      </c>
      <c r="D30" s="109">
        <v>-5.3855932921841827</v>
      </c>
      <c r="E30" s="109">
        <v>57.034428907244063</v>
      </c>
      <c r="F30" s="109">
        <v>1.9044402771392583</v>
      </c>
      <c r="G30" s="109">
        <v>15.965369778408274</v>
      </c>
      <c r="H30" s="109">
        <v>-1.7763776668655851</v>
      </c>
      <c r="I30" s="109">
        <v>-20.808710952166507</v>
      </c>
      <c r="J30" s="109">
        <v>31.672182812850565</v>
      </c>
      <c r="K30" s="109">
        <v>-6.9921313742362656</v>
      </c>
      <c r="L30" s="109">
        <v>12.299203971121386</v>
      </c>
      <c r="M30" s="109">
        <v>-17.542632352038282</v>
      </c>
      <c r="N30" s="109">
        <v>21.265329814932585</v>
      </c>
      <c r="O30" s="109">
        <v>-12.608510428343337</v>
      </c>
      <c r="P30" s="109">
        <v>7.0072399358749777</v>
      </c>
      <c r="Q30" s="109">
        <v>25.424728604010056</v>
      </c>
      <c r="R30" s="49"/>
    </row>
    <row r="31" spans="1:18" s="251"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109"/>
      <c r="R31" s="49"/>
    </row>
    <row r="32" spans="1:18" s="251" customFormat="1" ht="18" customHeight="1">
      <c r="A32" s="46"/>
      <c r="B32" s="52" t="str">
        <f t="shared" si="1"/>
        <v>Keluaran Petroleum Bertapis</v>
      </c>
      <c r="C32" s="109">
        <v>-14.769482591074095</v>
      </c>
      <c r="D32" s="109">
        <v>20.968951814464546</v>
      </c>
      <c r="E32" s="109">
        <v>28.165799071912204</v>
      </c>
      <c r="F32" s="109">
        <v>-16.861646865588426</v>
      </c>
      <c r="G32" s="109">
        <v>-0.64465517184048338</v>
      </c>
      <c r="H32" s="109">
        <v>11.443085901436746</v>
      </c>
      <c r="I32" s="109">
        <v>-9.9171988171667493</v>
      </c>
      <c r="J32" s="109">
        <v>9.212796510930005</v>
      </c>
      <c r="K32" s="109">
        <v>9.6929108975414238</v>
      </c>
      <c r="L32" s="109">
        <v>-23.019939498843613</v>
      </c>
      <c r="M32" s="109">
        <v>4.8306428007626465</v>
      </c>
      <c r="N32" s="109">
        <v>-2.0521652888542405</v>
      </c>
      <c r="O32" s="109">
        <v>-11.082296748183708</v>
      </c>
      <c r="P32" s="109">
        <v>4.6001356964130196</v>
      </c>
      <c r="Q32" s="109">
        <v>12.349840152865355</v>
      </c>
      <c r="R32" s="49"/>
    </row>
    <row r="33" spans="1:18" s="251"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109"/>
      <c r="R33" s="49"/>
    </row>
    <row r="34" spans="1:18" s="1" customFormat="1" ht="18" customHeight="1">
      <c r="A34" s="54"/>
      <c r="B34" s="52" t="str">
        <f t="shared" si="1"/>
        <v>Gas Asli Cecair</v>
      </c>
      <c r="C34" s="109">
        <v>501.07597183909525</v>
      </c>
      <c r="D34" s="109">
        <v>38.676677107042678</v>
      </c>
      <c r="E34" s="109">
        <v>59.209960326655533</v>
      </c>
      <c r="F34" s="109">
        <v>-34.929397254938849</v>
      </c>
      <c r="G34" s="109">
        <v>-23.372265401847443</v>
      </c>
      <c r="H34" s="109">
        <v>9.5173668603017063</v>
      </c>
      <c r="I34" s="109">
        <v>-13.931316393796052</v>
      </c>
      <c r="J34" s="109">
        <v>11.496106085257907</v>
      </c>
      <c r="K34" s="109">
        <v>44.149849133018904</v>
      </c>
      <c r="L34" s="109">
        <v>-12.439040947043949</v>
      </c>
      <c r="M34" s="109">
        <v>40.057878114466632</v>
      </c>
      <c r="N34" s="109">
        <v>-23.014775347503374</v>
      </c>
      <c r="O34" s="109">
        <v>-11.934847400075853</v>
      </c>
      <c r="P34" s="109">
        <v>-14.092992270072884</v>
      </c>
      <c r="Q34" s="109">
        <v>-12.484668340177507</v>
      </c>
      <c r="R34" s="55"/>
    </row>
    <row r="35" spans="1:18" s="252" customFormat="1" ht="22.5" customHeight="1">
      <c r="A35" s="51"/>
      <c r="B35" s="50" t="str">
        <f t="shared" si="1"/>
        <v>Liquefied Natural Gas</v>
      </c>
      <c r="C35" s="106"/>
      <c r="D35" s="106"/>
      <c r="E35" s="106"/>
      <c r="F35" s="106"/>
      <c r="G35" s="106"/>
      <c r="H35" s="96"/>
      <c r="I35" s="96"/>
      <c r="J35" s="96"/>
      <c r="K35" s="96"/>
      <c r="L35" s="96"/>
      <c r="M35" s="96"/>
      <c r="N35" s="96"/>
      <c r="O35" s="96"/>
      <c r="P35" s="96"/>
      <c r="Q35" s="96"/>
      <c r="R35" s="53"/>
    </row>
    <row r="36" spans="1:18" s="1" customFormat="1" ht="8.25" customHeight="1" thickBot="1">
      <c r="A36" s="65"/>
      <c r="B36" s="77"/>
      <c r="C36" s="67"/>
      <c r="D36" s="67"/>
      <c r="E36" s="67"/>
      <c r="F36" s="67"/>
      <c r="G36" s="67"/>
      <c r="H36" s="67"/>
      <c r="I36" s="67"/>
      <c r="J36" s="67"/>
      <c r="K36" s="67"/>
      <c r="L36" s="67"/>
      <c r="M36" s="67"/>
      <c r="N36" s="67"/>
      <c r="O36" s="67"/>
      <c r="P36" s="67"/>
      <c r="Q36" s="67"/>
      <c r="R36" s="68"/>
    </row>
    <row r="37" spans="1:18" ht="9" customHeight="1">
      <c r="A37" s="31"/>
      <c r="B37" s="78"/>
      <c r="C37" s="85"/>
      <c r="D37" s="85"/>
      <c r="E37" s="85"/>
      <c r="F37" s="85"/>
      <c r="G37" s="85"/>
      <c r="H37" s="85"/>
      <c r="I37" s="85"/>
      <c r="J37" s="85"/>
      <c r="K37" s="85"/>
      <c r="L37" s="85"/>
      <c r="M37" s="85"/>
      <c r="N37" s="85"/>
      <c r="O37" s="85"/>
      <c r="P37" s="85"/>
      <c r="Q37" s="85"/>
      <c r="R37" s="85"/>
    </row>
    <row r="38" spans="1:18" s="7" customFormat="1" ht="18" customHeight="1">
      <c r="A38" s="34" t="s">
        <v>125</v>
      </c>
      <c r="B38" s="86"/>
      <c r="C38" s="89"/>
      <c r="D38" s="89"/>
      <c r="E38" s="89"/>
      <c r="F38" s="89"/>
      <c r="G38" s="89"/>
      <c r="H38" s="89"/>
      <c r="I38" s="89"/>
      <c r="J38" s="89"/>
      <c r="K38" s="89"/>
      <c r="L38" s="89"/>
      <c r="M38" s="89"/>
      <c r="N38" s="89"/>
      <c r="O38" s="89"/>
      <c r="P38" s="89"/>
      <c r="Q38" s="89"/>
      <c r="R38" s="89"/>
    </row>
    <row r="39" spans="1:18" s="7" customFormat="1" ht="23.25" customHeight="1">
      <c r="A39" s="42" t="s">
        <v>86</v>
      </c>
      <c r="B39" s="86"/>
      <c r="C39" s="89"/>
      <c r="D39" s="89"/>
      <c r="E39" s="89"/>
      <c r="F39" s="89"/>
      <c r="G39" s="89"/>
      <c r="H39" s="89"/>
      <c r="I39" s="89"/>
      <c r="J39" s="89"/>
      <c r="K39" s="89"/>
      <c r="L39" s="89"/>
      <c r="M39" s="89"/>
      <c r="N39" s="89"/>
      <c r="O39" s="89"/>
      <c r="P39" s="89"/>
      <c r="Q39" s="89"/>
      <c r="R39" s="89"/>
    </row>
    <row r="40" spans="1:18" s="7" customFormat="1" ht="18" customHeight="1">
      <c r="A40" s="34" t="s">
        <v>126</v>
      </c>
      <c r="B40" s="91"/>
      <c r="C40" s="89"/>
      <c r="D40" s="89"/>
      <c r="E40" s="89"/>
      <c r="F40" s="89"/>
      <c r="G40" s="89"/>
      <c r="H40" s="89"/>
      <c r="I40" s="89"/>
      <c r="J40" s="89"/>
      <c r="K40" s="89"/>
      <c r="L40" s="89"/>
      <c r="M40" s="89"/>
      <c r="N40" s="89"/>
      <c r="O40" s="89"/>
      <c r="P40" s="89"/>
      <c r="Q40" s="89"/>
      <c r="R40" s="89"/>
    </row>
    <row r="41" spans="1:18" s="7" customFormat="1" ht="18" customHeight="1">
      <c r="A41" s="34" t="s">
        <v>374</v>
      </c>
      <c r="B41" s="91"/>
      <c r="C41" s="89"/>
      <c r="D41" s="89"/>
      <c r="E41" s="89"/>
      <c r="F41" s="89"/>
      <c r="G41" s="89"/>
      <c r="H41" s="89"/>
      <c r="I41" s="89"/>
      <c r="J41" s="89"/>
      <c r="K41" s="89"/>
      <c r="L41" s="89"/>
      <c r="M41" s="89"/>
      <c r="N41" s="89"/>
      <c r="O41" s="89"/>
      <c r="P41" s="89"/>
      <c r="Q41" s="89"/>
      <c r="R41" s="89"/>
    </row>
    <row r="42" spans="1:18" s="7" customFormat="1" ht="18" customHeight="1">
      <c r="A42" s="43" t="s">
        <v>127</v>
      </c>
      <c r="B42" s="91"/>
      <c r="C42" s="89"/>
      <c r="D42" s="89"/>
      <c r="E42" s="89"/>
      <c r="F42" s="89"/>
      <c r="G42" s="89"/>
      <c r="H42" s="89"/>
      <c r="I42" s="89"/>
      <c r="J42" s="89"/>
      <c r="K42" s="89"/>
      <c r="L42" s="89"/>
      <c r="M42" s="89"/>
      <c r="N42" s="89"/>
      <c r="O42" s="89"/>
      <c r="P42" s="89"/>
      <c r="Q42" s="89"/>
      <c r="R42" s="89"/>
    </row>
    <row r="43" spans="1:18" ht="9" customHeight="1">
      <c r="A43" s="29"/>
      <c r="B43" s="30"/>
      <c r="C43" s="85"/>
      <c r="D43" s="85"/>
      <c r="E43" s="85"/>
      <c r="F43" s="85"/>
      <c r="G43" s="85"/>
      <c r="H43" s="85"/>
      <c r="I43" s="85"/>
      <c r="J43" s="85"/>
      <c r="K43" s="85"/>
      <c r="L43" s="85"/>
      <c r="M43" s="85"/>
      <c r="N43" s="85"/>
      <c r="O43" s="85"/>
      <c r="P43" s="85"/>
      <c r="Q43" s="85"/>
      <c r="R43" s="85"/>
    </row>
    <row r="44" spans="1:18" ht="15" customHeight="1">
      <c r="A44" s="2"/>
      <c r="B44" s="8"/>
      <c r="C44" s="10"/>
      <c r="D44" s="10"/>
      <c r="E44" s="10"/>
      <c r="F44" s="10"/>
      <c r="G44" s="10"/>
      <c r="H44" s="10"/>
      <c r="I44" s="10"/>
      <c r="J44" s="10"/>
      <c r="K44" s="10"/>
      <c r="L44" s="10"/>
      <c r="M44" s="10"/>
      <c r="N44" s="10"/>
      <c r="O44" s="10"/>
      <c r="P44" s="10"/>
      <c r="Q44" s="10"/>
      <c r="R44" s="10"/>
    </row>
    <row r="45" spans="1:18" ht="15" customHeight="1">
      <c r="A45" s="2"/>
      <c r="B45" s="8"/>
      <c r="C45" s="10"/>
      <c r="D45" s="10"/>
      <c r="E45" s="10"/>
      <c r="F45" s="10"/>
      <c r="G45" s="10"/>
      <c r="H45" s="10"/>
      <c r="I45" s="10"/>
      <c r="J45" s="10"/>
      <c r="K45" s="10"/>
      <c r="L45" s="10"/>
      <c r="M45" s="10"/>
      <c r="N45" s="10"/>
      <c r="O45" s="10"/>
      <c r="P45" s="10"/>
      <c r="Q45" s="10"/>
      <c r="R45" s="10"/>
    </row>
    <row r="46" spans="1:18" ht="15" customHeight="1">
      <c r="A46" s="2"/>
      <c r="B46" s="8"/>
      <c r="C46" s="10"/>
      <c r="D46" s="10"/>
      <c r="E46" s="10"/>
      <c r="F46" s="10"/>
      <c r="G46" s="10"/>
      <c r="H46" s="10"/>
      <c r="I46" s="10"/>
      <c r="J46" s="10"/>
      <c r="K46" s="10"/>
      <c r="L46" s="10"/>
      <c r="M46" s="10"/>
      <c r="N46" s="10"/>
      <c r="O46" s="10"/>
      <c r="P46" s="10"/>
      <c r="Q46" s="10"/>
      <c r="R46" s="10"/>
    </row>
    <row r="47" spans="1:18" ht="15" customHeight="1">
      <c r="A47" s="2"/>
      <c r="B47" s="8"/>
      <c r="C47" s="10"/>
      <c r="D47" s="10"/>
      <c r="E47" s="10"/>
      <c r="F47" s="10"/>
      <c r="G47" s="10"/>
      <c r="H47" s="10"/>
      <c r="I47" s="10"/>
      <c r="J47" s="10"/>
      <c r="K47" s="10"/>
      <c r="L47" s="10"/>
      <c r="M47" s="10"/>
      <c r="N47" s="10"/>
      <c r="O47" s="10"/>
      <c r="P47" s="10"/>
      <c r="Q47" s="10"/>
      <c r="R47" s="10"/>
    </row>
    <row r="48" spans="1:18"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sheetData>
  <mergeCells count="6">
    <mergeCell ref="O5:Q5"/>
    <mergeCell ref="A2:A3"/>
    <mergeCell ref="A5:B6"/>
    <mergeCell ref="K5:N5"/>
    <mergeCell ref="G5:J5"/>
    <mergeCell ref="C5:E5"/>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W94"/>
  <sheetViews>
    <sheetView view="pageBreakPreview" zoomScale="80" zoomScaleNormal="100" zoomScaleSheetLayoutView="80" workbookViewId="0">
      <pane ySplit="6" topLeftCell="A7" activePane="bottomLeft" state="frozen"/>
      <selection activeCell="C95" sqref="C95"/>
      <selection pane="bottomLeft" activeCell="C24" sqref="C24"/>
    </sheetView>
  </sheetViews>
  <sheetFormatPr defaultColWidth="9.140625" defaultRowHeight="15" customHeight="1"/>
  <cols>
    <col min="1" max="1" width="6.5703125" style="4" customWidth="1"/>
    <col min="2" max="2" width="24.140625" style="5" customWidth="1"/>
    <col min="3" max="3" width="16.140625" style="6" customWidth="1"/>
    <col min="4" max="9" width="16.140625" style="3" customWidth="1"/>
    <col min="10" max="11" width="0.85546875" style="3" customWidth="1"/>
    <col min="12" max="20" width="13.5703125" bestFit="1" customWidth="1"/>
    <col min="24" max="16384" width="9.140625" style="2"/>
  </cols>
  <sheetData>
    <row r="1" spans="1:23" ht="18" customHeight="1">
      <c r="A1" s="29"/>
      <c r="B1" s="30"/>
      <c r="C1" s="84"/>
      <c r="D1" s="85"/>
      <c r="E1" s="85"/>
      <c r="F1" s="85"/>
      <c r="G1" s="85"/>
      <c r="H1" s="85"/>
      <c r="I1" s="85"/>
      <c r="J1" s="85"/>
      <c r="K1" s="85"/>
    </row>
    <row r="2" spans="1:23" s="7" customFormat="1" ht="18" customHeight="1">
      <c r="A2" s="472" t="str">
        <f>'Kandungan (new)'!A121</f>
        <v>13a</v>
      </c>
      <c r="B2" s="117" t="str">
        <f>'Kandungan (new)'!B121</f>
        <v>Nilai Import Petroleum Mentah dan Kondensat mengikut Negara Asal - Tahunan</v>
      </c>
      <c r="C2" s="93"/>
      <c r="D2" s="94"/>
      <c r="E2" s="94"/>
      <c r="F2" s="94"/>
      <c r="G2" s="94"/>
      <c r="H2" s="94"/>
      <c r="I2" s="94"/>
      <c r="J2" s="94"/>
      <c r="K2" s="94"/>
      <c r="L2"/>
      <c r="M2"/>
      <c r="N2"/>
      <c r="O2"/>
      <c r="P2"/>
      <c r="Q2"/>
      <c r="R2"/>
      <c r="S2"/>
      <c r="T2"/>
      <c r="U2"/>
      <c r="V2"/>
      <c r="W2"/>
    </row>
    <row r="3" spans="1:23" s="7" customFormat="1" ht="18" customHeight="1">
      <c r="A3" s="472"/>
      <c r="B3" s="95" t="str">
        <f>'Kandungan (new)'!B122</f>
        <v>Import Value of Crude Petroleum and Condensate by Country of Origin - Annually</v>
      </c>
      <c r="C3" s="93"/>
      <c r="D3" s="94"/>
      <c r="E3" s="94"/>
      <c r="F3" s="94"/>
      <c r="G3" s="94"/>
      <c r="H3" s="94"/>
      <c r="I3" s="94"/>
      <c r="J3" s="94"/>
      <c r="K3" s="94"/>
      <c r="L3"/>
      <c r="M3"/>
      <c r="N3"/>
      <c r="O3"/>
      <c r="P3"/>
      <c r="Q3"/>
      <c r="R3"/>
      <c r="S3"/>
      <c r="T3"/>
      <c r="U3"/>
      <c r="V3"/>
      <c r="W3"/>
    </row>
    <row r="4" spans="1:23" ht="18" customHeight="1" thickBot="1">
      <c r="B4" s="30"/>
      <c r="C4" s="32"/>
      <c r="D4" s="33"/>
      <c r="E4" s="33"/>
      <c r="F4" s="33"/>
      <c r="G4" s="33"/>
      <c r="H4" s="33"/>
      <c r="I4" s="33"/>
      <c r="J4" s="33"/>
      <c r="K4" s="33"/>
    </row>
    <row r="5" spans="1:23" s="250" customFormat="1" ht="18" customHeight="1">
      <c r="A5" s="473" t="s">
        <v>239</v>
      </c>
      <c r="B5" s="473"/>
      <c r="C5" s="381">
        <v>2018</v>
      </c>
      <c r="D5" s="381">
        <v>2019</v>
      </c>
      <c r="E5" s="381">
        <v>2020</v>
      </c>
      <c r="F5" s="381">
        <v>2021</v>
      </c>
      <c r="G5" s="381">
        <v>2022</v>
      </c>
      <c r="H5" s="381">
        <v>2023</v>
      </c>
      <c r="I5" s="381" t="s">
        <v>436</v>
      </c>
      <c r="J5" s="382"/>
      <c r="K5" s="86"/>
      <c r="L5"/>
      <c r="M5"/>
      <c r="N5"/>
      <c r="O5"/>
      <c r="P5"/>
      <c r="Q5"/>
      <c r="R5"/>
      <c r="S5"/>
      <c r="T5"/>
      <c r="U5"/>
      <c r="V5"/>
      <c r="W5"/>
    </row>
    <row r="6" spans="1:23" s="250" customFormat="1" ht="18" customHeight="1" thickBot="1">
      <c r="A6" s="474"/>
      <c r="B6" s="474"/>
      <c r="C6" s="384"/>
      <c r="D6" s="384"/>
      <c r="E6" s="384"/>
      <c r="F6" s="384"/>
      <c r="G6" s="384"/>
      <c r="H6" s="384"/>
      <c r="I6" s="384"/>
      <c r="J6" s="384"/>
      <c r="K6" s="277"/>
      <c r="L6"/>
      <c r="M6"/>
      <c r="N6"/>
      <c r="O6"/>
      <c r="P6"/>
      <c r="Q6"/>
      <c r="R6"/>
      <c r="S6"/>
      <c r="T6"/>
      <c r="U6"/>
      <c r="V6"/>
      <c r="W6"/>
    </row>
    <row r="7" spans="1:23" s="12" customFormat="1" ht="18" customHeight="1">
      <c r="A7" s="34" t="s">
        <v>30</v>
      </c>
      <c r="B7" s="34" t="s">
        <v>68</v>
      </c>
      <c r="C7" s="35"/>
      <c r="D7" s="36"/>
      <c r="E7" s="36"/>
      <c r="F7" s="36"/>
      <c r="G7" s="36"/>
      <c r="H7" s="36"/>
      <c r="I7" s="36"/>
      <c r="J7" s="36"/>
      <c r="K7" s="36"/>
      <c r="L7"/>
      <c r="M7"/>
      <c r="N7"/>
      <c r="O7"/>
      <c r="P7"/>
      <c r="Q7"/>
      <c r="R7"/>
      <c r="S7"/>
      <c r="T7"/>
      <c r="U7"/>
      <c r="V7"/>
      <c r="W7"/>
    </row>
    <row r="8" spans="1:23" ht="22.5" customHeight="1" thickBot="1">
      <c r="A8" s="37"/>
      <c r="B8" s="38" t="s">
        <v>69</v>
      </c>
      <c r="C8" s="40"/>
      <c r="D8" s="41"/>
      <c r="E8" s="41"/>
      <c r="F8" s="41"/>
      <c r="G8" s="41"/>
      <c r="H8" s="41"/>
      <c r="I8" s="41"/>
      <c r="J8" s="41"/>
      <c r="K8" s="45"/>
    </row>
    <row r="9" spans="1:23" ht="2.25" customHeight="1">
      <c r="A9" s="31"/>
      <c r="B9" s="42"/>
      <c r="C9" s="44"/>
      <c r="D9" s="45"/>
      <c r="E9" s="45"/>
      <c r="F9" s="45"/>
      <c r="G9" s="45"/>
      <c r="H9" s="45"/>
      <c r="I9" s="45"/>
      <c r="J9" s="45"/>
      <c r="K9" s="45"/>
    </row>
    <row r="10" spans="1:23" s="17" customFormat="1" ht="18" customHeight="1">
      <c r="A10" s="221"/>
      <c r="B10" s="87" t="s">
        <v>425</v>
      </c>
      <c r="C10" s="247">
        <v>47.998612000000001</v>
      </c>
      <c r="D10" s="247">
        <v>538.31895999999995</v>
      </c>
      <c r="E10" s="247">
        <v>273.22687300000001</v>
      </c>
      <c r="F10" s="247">
        <v>539.59590700000001</v>
      </c>
      <c r="G10" s="247">
        <v>406.23967099999999</v>
      </c>
      <c r="H10" s="247">
        <v>0</v>
      </c>
      <c r="I10" s="247">
        <v>1864.3513420000002</v>
      </c>
      <c r="J10" s="222">
        <v>894.79742199999998</v>
      </c>
      <c r="K10" s="222"/>
      <c r="L10"/>
      <c r="M10"/>
      <c r="N10"/>
      <c r="O10"/>
      <c r="P10"/>
      <c r="Q10"/>
      <c r="R10"/>
      <c r="S10"/>
      <c r="T10"/>
      <c r="U10"/>
      <c r="V10"/>
      <c r="W10"/>
    </row>
    <row r="11" spans="1:23" s="17" customFormat="1" ht="18" customHeight="1">
      <c r="A11" s="221"/>
      <c r="B11" s="87" t="s">
        <v>0</v>
      </c>
      <c r="C11" s="247">
        <v>936.81752100000006</v>
      </c>
      <c r="D11" s="247">
        <v>2143.91489</v>
      </c>
      <c r="E11" s="247">
        <v>1270.7007699999999</v>
      </c>
      <c r="F11" s="247">
        <v>660.40066000000002</v>
      </c>
      <c r="G11" s="247">
        <v>1254.6345350000001</v>
      </c>
      <c r="H11" s="247">
        <v>1368.4438129999999</v>
      </c>
      <c r="I11" s="247">
        <v>162.94746600000002</v>
      </c>
      <c r="J11" s="222">
        <v>163.922405</v>
      </c>
      <c r="K11" s="222"/>
      <c r="L11"/>
      <c r="M11"/>
      <c r="N11"/>
      <c r="O11"/>
      <c r="P11"/>
      <c r="Q11"/>
      <c r="R11"/>
      <c r="S11"/>
      <c r="T11"/>
      <c r="U11"/>
      <c r="V11"/>
      <c r="W11"/>
    </row>
    <row r="12" spans="1:23" s="14" customFormat="1" ht="18" customHeight="1">
      <c r="A12" s="184"/>
      <c r="B12" s="87" t="s">
        <v>7</v>
      </c>
      <c r="C12" s="247">
        <v>135.21160800000001</v>
      </c>
      <c r="D12" s="247">
        <v>69.399039999999999</v>
      </c>
      <c r="E12" s="247">
        <v>542.67337699999996</v>
      </c>
      <c r="F12" s="247">
        <v>734.93589599999996</v>
      </c>
      <c r="G12" s="247">
        <v>724.15915100000007</v>
      </c>
      <c r="H12" s="247">
        <v>851.79508499999997</v>
      </c>
      <c r="I12" s="247">
        <v>2214.3872689999998</v>
      </c>
      <c r="J12" s="185">
        <v>485.28407699999997</v>
      </c>
      <c r="K12" s="185"/>
      <c r="L12"/>
      <c r="M12"/>
      <c r="N12"/>
      <c r="O12"/>
      <c r="P12"/>
      <c r="Q12"/>
      <c r="R12"/>
      <c r="S12"/>
      <c r="T12"/>
      <c r="U12"/>
      <c r="V12"/>
      <c r="W12"/>
    </row>
    <row r="13" spans="1:23" s="14" customFormat="1" ht="18" customHeight="1">
      <c r="A13" s="184"/>
      <c r="B13" s="87" t="s">
        <v>1</v>
      </c>
      <c r="C13" s="247">
        <v>713.95619599999998</v>
      </c>
      <c r="D13" s="247">
        <v>41.492094999999999</v>
      </c>
      <c r="E13" s="247">
        <v>7.0330000000000002E-3</v>
      </c>
      <c r="F13" s="247">
        <v>307.72080599999998</v>
      </c>
      <c r="G13" s="247">
        <v>355.31680600000004</v>
      </c>
      <c r="H13" s="247">
        <v>674.62772699999994</v>
      </c>
      <c r="I13" s="247">
        <v>324.50041000000004</v>
      </c>
      <c r="J13" s="185">
        <v>278.448216</v>
      </c>
      <c r="K13" s="185"/>
      <c r="L13"/>
      <c r="M13"/>
      <c r="N13"/>
      <c r="O13"/>
      <c r="P13"/>
      <c r="Q13"/>
      <c r="R13"/>
      <c r="S13"/>
      <c r="T13"/>
      <c r="U13"/>
      <c r="V13"/>
      <c r="W13"/>
    </row>
    <row r="14" spans="1:23" s="14" customFormat="1" ht="18" customHeight="1">
      <c r="A14" s="184"/>
      <c r="B14" s="87" t="s">
        <v>359</v>
      </c>
      <c r="C14" s="247">
        <v>0</v>
      </c>
      <c r="D14" s="247">
        <v>0</v>
      </c>
      <c r="E14" s="247">
        <v>0</v>
      </c>
      <c r="F14" s="247">
        <v>0</v>
      </c>
      <c r="G14" s="247">
        <v>0</v>
      </c>
      <c r="H14" s="247">
        <v>868.129412</v>
      </c>
      <c r="I14" s="247">
        <v>2513.8256970000002</v>
      </c>
      <c r="J14" s="185">
        <v>1556.9792259999999</v>
      </c>
      <c r="K14" s="185"/>
      <c r="L14"/>
      <c r="M14"/>
      <c r="N14"/>
      <c r="O14"/>
      <c r="P14"/>
      <c r="Q14"/>
      <c r="R14"/>
      <c r="S14"/>
      <c r="T14"/>
      <c r="U14"/>
      <c r="V14"/>
      <c r="W14"/>
    </row>
    <row r="15" spans="1:23" s="17" customFormat="1" ht="18" customHeight="1">
      <c r="A15" s="221"/>
      <c r="B15" s="87" t="s">
        <v>440</v>
      </c>
      <c r="C15" s="247">
        <v>85.916417999999993</v>
      </c>
      <c r="D15" s="247">
        <v>545.58412299999998</v>
      </c>
      <c r="E15" s="247">
        <v>0</v>
      </c>
      <c r="F15" s="247">
        <v>254.95351199999999</v>
      </c>
      <c r="G15" s="247">
        <v>943.56393000000003</v>
      </c>
      <c r="H15" s="247">
        <v>386.86409700000002</v>
      </c>
      <c r="I15" s="247">
        <v>817.4450579999999</v>
      </c>
      <c r="J15" s="223">
        <v>877.60966899999994</v>
      </c>
      <c r="K15" s="223"/>
      <c r="L15"/>
      <c r="M15"/>
      <c r="N15"/>
      <c r="O15"/>
      <c r="P15"/>
      <c r="Q15"/>
      <c r="R15"/>
      <c r="S15"/>
      <c r="T15"/>
      <c r="U15"/>
      <c r="V15"/>
      <c r="W15"/>
    </row>
    <row r="16" spans="1:23" s="17" customFormat="1" ht="18" customHeight="1">
      <c r="A16" s="221"/>
      <c r="B16" s="87" t="s">
        <v>8</v>
      </c>
      <c r="C16" s="247">
        <v>206.73020099999999</v>
      </c>
      <c r="D16" s="247">
        <v>712.742209</v>
      </c>
      <c r="E16" s="247">
        <v>146.666325</v>
      </c>
      <c r="F16" s="247">
        <v>788.00989500000003</v>
      </c>
      <c r="G16" s="247">
        <v>1446.0248980000001</v>
      </c>
      <c r="H16" s="247">
        <v>1801.351676</v>
      </c>
      <c r="I16" s="247">
        <v>2581.6547559999999</v>
      </c>
      <c r="J16" s="223">
        <v>546.95793900000001</v>
      </c>
      <c r="K16" s="223"/>
      <c r="L16"/>
      <c r="M16"/>
      <c r="N16"/>
      <c r="O16"/>
      <c r="P16"/>
      <c r="Q16"/>
      <c r="R16"/>
      <c r="S16"/>
      <c r="T16"/>
      <c r="U16"/>
      <c r="V16"/>
      <c r="W16"/>
    </row>
    <row r="17" spans="1:23" s="14" customFormat="1" ht="18" customHeight="1">
      <c r="A17" s="184"/>
      <c r="B17" s="87" t="s">
        <v>463</v>
      </c>
      <c r="C17" s="247">
        <v>0</v>
      </c>
      <c r="D17" s="247">
        <v>0</v>
      </c>
      <c r="E17" s="247">
        <v>0</v>
      </c>
      <c r="F17" s="247">
        <v>605.71236899999997</v>
      </c>
      <c r="G17" s="247">
        <v>480.31752699999998</v>
      </c>
      <c r="H17" s="247">
        <v>0</v>
      </c>
      <c r="I17" s="247">
        <v>0</v>
      </c>
      <c r="J17" s="185">
        <v>327.29808000000003</v>
      </c>
      <c r="K17" s="185"/>
      <c r="L17"/>
      <c r="M17"/>
      <c r="N17"/>
      <c r="O17"/>
      <c r="P17"/>
      <c r="Q17"/>
      <c r="R17"/>
      <c r="S17"/>
      <c r="T17"/>
      <c r="U17"/>
      <c r="V17"/>
      <c r="W17"/>
    </row>
    <row r="18" spans="1:23" s="17" customFormat="1" ht="18" customHeight="1">
      <c r="A18" s="221"/>
      <c r="B18" s="87" t="s">
        <v>200</v>
      </c>
      <c r="C18" s="247">
        <v>1395.3769930000001</v>
      </c>
      <c r="D18" s="247">
        <v>241.70457200000001</v>
      </c>
      <c r="E18" s="247">
        <v>68.272462000000004</v>
      </c>
      <c r="F18" s="247">
        <v>292.181624</v>
      </c>
      <c r="G18" s="247">
        <v>163.35861399999999</v>
      </c>
      <c r="H18" s="247">
        <v>168.90071399999999</v>
      </c>
      <c r="I18" s="247">
        <v>478.18775499999998</v>
      </c>
      <c r="J18" s="223">
        <v>176.924317</v>
      </c>
      <c r="K18" s="223"/>
      <c r="L18"/>
      <c r="M18"/>
      <c r="N18"/>
      <c r="O18"/>
      <c r="P18"/>
      <c r="Q18"/>
      <c r="R18"/>
      <c r="S18"/>
      <c r="T18"/>
      <c r="U18"/>
      <c r="V18"/>
      <c r="W18"/>
    </row>
    <row r="19" spans="1:23" s="17" customFormat="1" ht="18" customHeight="1">
      <c r="A19" s="221"/>
      <c r="B19" s="87" t="s">
        <v>421</v>
      </c>
      <c r="C19" s="247">
        <v>712.55483300000003</v>
      </c>
      <c r="D19" s="247">
        <v>601.613339</v>
      </c>
      <c r="E19" s="247">
        <v>356.79253499999999</v>
      </c>
      <c r="F19" s="247">
        <v>501.40056900000002</v>
      </c>
      <c r="G19" s="247">
        <v>348.29427299999998</v>
      </c>
      <c r="H19" s="247">
        <v>0</v>
      </c>
      <c r="I19" s="247">
        <v>61.622</v>
      </c>
      <c r="J19" s="223">
        <v>1085.45849</v>
      </c>
      <c r="K19" s="223"/>
      <c r="L19"/>
      <c r="M19"/>
      <c r="N19"/>
      <c r="O19"/>
      <c r="P19"/>
      <c r="Q19"/>
      <c r="R19"/>
      <c r="S19"/>
      <c r="T19"/>
      <c r="U19"/>
      <c r="V19"/>
      <c r="W19"/>
    </row>
    <row r="20" spans="1:23" s="17" customFormat="1" ht="18" customHeight="1">
      <c r="A20" s="221"/>
      <c r="B20" s="87" t="s">
        <v>9</v>
      </c>
      <c r="C20" s="247">
        <v>789.08473100000003</v>
      </c>
      <c r="D20" s="247">
        <v>298.165368</v>
      </c>
      <c r="E20" s="247">
        <v>216.186904</v>
      </c>
      <c r="F20" s="247">
        <v>308.97579999999999</v>
      </c>
      <c r="G20" s="247">
        <v>2615.8645200000001</v>
      </c>
      <c r="H20" s="247">
        <v>1789.8482319999998</v>
      </c>
      <c r="I20" s="247">
        <v>781.52669399999991</v>
      </c>
      <c r="J20" s="223">
        <v>1472.6415709999999</v>
      </c>
      <c r="K20" s="223"/>
      <c r="L20"/>
      <c r="M20"/>
      <c r="N20"/>
      <c r="O20"/>
      <c r="P20"/>
      <c r="Q20"/>
      <c r="R20"/>
      <c r="S20"/>
      <c r="T20"/>
      <c r="U20"/>
      <c r="V20"/>
      <c r="W20"/>
    </row>
    <row r="21" spans="1:23" s="17" customFormat="1" ht="18" customHeight="1">
      <c r="A21" s="221"/>
      <c r="B21" s="87" t="s">
        <v>427</v>
      </c>
      <c r="C21" s="247">
        <v>2063.5879500000001</v>
      </c>
      <c r="D21" s="247">
        <v>1213.5361760000001</v>
      </c>
      <c r="E21" s="247">
        <v>1.2978460000000001</v>
      </c>
      <c r="F21" s="247">
        <v>122.617368</v>
      </c>
      <c r="G21" s="247">
        <v>160.40162699999999</v>
      </c>
      <c r="H21" s="247">
        <v>257.05984999999998</v>
      </c>
      <c r="I21" s="247">
        <v>613.17361299999993</v>
      </c>
      <c r="J21" s="223">
        <v>505.342533</v>
      </c>
      <c r="K21" s="223"/>
      <c r="L21"/>
      <c r="M21"/>
      <c r="N21"/>
      <c r="O21"/>
      <c r="P21"/>
      <c r="Q21"/>
      <c r="R21"/>
      <c r="S21"/>
      <c r="T21"/>
      <c r="U21"/>
      <c r="V21"/>
      <c r="W21"/>
    </row>
    <row r="22" spans="1:23" s="17" customFormat="1" ht="18" customHeight="1">
      <c r="A22" s="221"/>
      <c r="B22" s="87" t="s">
        <v>11</v>
      </c>
      <c r="C22" s="247">
        <v>581.66326900000001</v>
      </c>
      <c r="D22" s="247">
        <v>144.00894199999999</v>
      </c>
      <c r="E22" s="247">
        <v>638.08766100000003</v>
      </c>
      <c r="F22" s="247">
        <v>479.45624700000002</v>
      </c>
      <c r="G22" s="247">
        <v>486.90556300000003</v>
      </c>
      <c r="H22" s="247">
        <v>1063.139293</v>
      </c>
      <c r="I22" s="247">
        <v>383.86233399999998</v>
      </c>
      <c r="J22" s="223">
        <v>3545.623505</v>
      </c>
      <c r="K22" s="223"/>
      <c r="L22"/>
      <c r="M22"/>
      <c r="N22"/>
      <c r="O22"/>
      <c r="P22"/>
      <c r="Q22"/>
      <c r="R22"/>
      <c r="S22"/>
      <c r="T22"/>
      <c r="U22"/>
      <c r="V22"/>
      <c r="W22"/>
    </row>
    <row r="23" spans="1:23" s="17" customFormat="1" ht="18" customHeight="1">
      <c r="A23" s="221"/>
      <c r="B23" s="87" t="s">
        <v>12</v>
      </c>
      <c r="C23" s="247">
        <v>715.69171800000004</v>
      </c>
      <c r="D23" s="247">
        <v>453.87369100000001</v>
      </c>
      <c r="E23" s="247">
        <v>0</v>
      </c>
      <c r="F23" s="247">
        <v>327.56659400000001</v>
      </c>
      <c r="G23" s="247">
        <v>1512.5298980000002</v>
      </c>
      <c r="H23" s="247">
        <v>865.24618299999997</v>
      </c>
      <c r="I23" s="247">
        <v>2994.3411080000001</v>
      </c>
      <c r="J23" s="223">
        <v>177.44482400000001</v>
      </c>
      <c r="K23" s="223"/>
      <c r="L23"/>
      <c r="M23"/>
      <c r="N23"/>
      <c r="O23"/>
      <c r="P23"/>
      <c r="Q23"/>
      <c r="R23"/>
      <c r="S23"/>
      <c r="T23"/>
      <c r="U23"/>
      <c r="V23"/>
      <c r="W23"/>
    </row>
    <row r="24" spans="1:23" s="17" customFormat="1" ht="18" customHeight="1">
      <c r="A24" s="221"/>
      <c r="B24" s="87" t="s">
        <v>41</v>
      </c>
      <c r="C24" s="247">
        <v>7046.7287980000001</v>
      </c>
      <c r="D24" s="247">
        <v>9300.4330969999992</v>
      </c>
      <c r="E24" s="247">
        <v>8186.918388</v>
      </c>
      <c r="F24" s="247">
        <v>2994.5171869999999</v>
      </c>
      <c r="G24" s="247">
        <v>28271.619530999997</v>
      </c>
      <c r="H24" s="247">
        <v>33009.948090000005</v>
      </c>
      <c r="I24" s="247">
        <v>25769.074573999998</v>
      </c>
      <c r="J24" s="223">
        <v>15699.763482</v>
      </c>
      <c r="K24" s="223"/>
      <c r="L24"/>
      <c r="M24"/>
      <c r="N24"/>
      <c r="O24"/>
      <c r="P24"/>
      <c r="Q24"/>
      <c r="R24"/>
      <c r="S24"/>
      <c r="T24"/>
      <c r="U24"/>
      <c r="V24"/>
      <c r="W24"/>
    </row>
    <row r="25" spans="1:23" s="17" customFormat="1" ht="18" customHeight="1">
      <c r="A25" s="221"/>
      <c r="B25" s="87" t="s">
        <v>202</v>
      </c>
      <c r="C25" s="247">
        <v>0</v>
      </c>
      <c r="D25" s="247">
        <v>0</v>
      </c>
      <c r="E25" s="247">
        <v>0</v>
      </c>
      <c r="F25" s="247">
        <v>0</v>
      </c>
      <c r="G25" s="247">
        <v>268.95959499999998</v>
      </c>
      <c r="H25" s="247">
        <v>61.518250999999999</v>
      </c>
      <c r="I25" s="247">
        <v>0</v>
      </c>
      <c r="J25" s="223">
        <v>5.6533E-2</v>
      </c>
      <c r="K25" s="223"/>
      <c r="L25"/>
      <c r="M25"/>
      <c r="N25"/>
      <c r="O25"/>
      <c r="P25"/>
      <c r="Q25"/>
      <c r="R25"/>
      <c r="S25"/>
      <c r="T25"/>
      <c r="U25"/>
      <c r="V25"/>
      <c r="W25"/>
    </row>
    <row r="26" spans="1:23" s="17" customFormat="1" ht="18" customHeight="1">
      <c r="A26" s="221"/>
      <c r="B26" s="87" t="s">
        <v>76</v>
      </c>
      <c r="C26" s="247">
        <v>0</v>
      </c>
      <c r="D26" s="247">
        <v>0</v>
      </c>
      <c r="E26" s="247">
        <v>0</v>
      </c>
      <c r="F26" s="247">
        <v>463.34771599999999</v>
      </c>
      <c r="G26" s="247">
        <v>726.01545899999996</v>
      </c>
      <c r="H26" s="247">
        <v>2132.5961379999999</v>
      </c>
      <c r="I26" s="247">
        <v>1438.5740560000002</v>
      </c>
      <c r="J26" s="223">
        <v>2973.5282500000003</v>
      </c>
      <c r="K26" s="223"/>
      <c r="L26"/>
      <c r="M26"/>
      <c r="N26"/>
      <c r="O26"/>
      <c r="P26"/>
      <c r="Q26"/>
      <c r="R26"/>
      <c r="S26"/>
      <c r="T26"/>
      <c r="U26"/>
      <c r="V26"/>
      <c r="W26"/>
    </row>
    <row r="27" spans="1:23" s="17" customFormat="1" ht="18" customHeight="1">
      <c r="A27" s="221"/>
      <c r="B27" s="87" t="s">
        <v>5</v>
      </c>
      <c r="C27" s="247">
        <v>0</v>
      </c>
      <c r="D27" s="247">
        <v>152.53250299999999</v>
      </c>
      <c r="E27" s="247">
        <v>490.17002200000002</v>
      </c>
      <c r="F27" s="247">
        <v>228.11319700000001</v>
      </c>
      <c r="G27" s="247">
        <v>1492.0453140000002</v>
      </c>
      <c r="H27" s="247">
        <v>876.65596600000003</v>
      </c>
      <c r="I27" s="247">
        <v>1304.0671010000001</v>
      </c>
      <c r="J27" s="223">
        <v>717.15213600000004</v>
      </c>
      <c r="K27" s="223"/>
      <c r="L27"/>
      <c r="M27"/>
      <c r="N27"/>
      <c r="O27"/>
      <c r="P27"/>
      <c r="Q27"/>
      <c r="R27"/>
      <c r="S27"/>
      <c r="T27"/>
      <c r="U27"/>
      <c r="V27"/>
      <c r="W27"/>
    </row>
    <row r="28" spans="1:23" s="17" customFormat="1" ht="18" customHeight="1">
      <c r="A28" s="221"/>
      <c r="B28" s="87" t="s">
        <v>42</v>
      </c>
      <c r="C28" s="247">
        <v>1163.8073529999999</v>
      </c>
      <c r="D28" s="247">
        <v>4250.5408969999999</v>
      </c>
      <c r="E28" s="247">
        <v>1532.2231979999999</v>
      </c>
      <c r="F28" s="247">
        <v>1556.2275569999999</v>
      </c>
      <c r="G28" s="247">
        <v>8593.094282</v>
      </c>
      <c r="H28" s="247">
        <v>10413.676567999999</v>
      </c>
      <c r="I28" s="247">
        <v>13721.335713</v>
      </c>
      <c r="J28" s="223">
        <v>8914.8630809999995</v>
      </c>
      <c r="K28" s="223"/>
      <c r="L28"/>
      <c r="M28"/>
      <c r="N28"/>
      <c r="O28"/>
      <c r="P28"/>
      <c r="Q28"/>
      <c r="R28"/>
      <c r="S28"/>
      <c r="T28"/>
      <c r="U28"/>
      <c r="V28"/>
      <c r="W28"/>
    </row>
    <row r="29" spans="1:23" s="17" customFormat="1" ht="18" customHeight="1">
      <c r="A29" s="221"/>
      <c r="B29" s="87" t="s">
        <v>203</v>
      </c>
      <c r="C29" s="247">
        <v>952.64497600000004</v>
      </c>
      <c r="D29" s="247">
        <v>221.48782800000001</v>
      </c>
      <c r="E29" s="247">
        <v>1639.292236</v>
      </c>
      <c r="F29" s="247">
        <v>0</v>
      </c>
      <c r="G29" s="247">
        <v>622.02850100000001</v>
      </c>
      <c r="H29" s="247">
        <v>2827.645845</v>
      </c>
      <c r="I29" s="247">
        <v>3706.4594550000002</v>
      </c>
      <c r="J29" s="223">
        <v>1503.564169</v>
      </c>
      <c r="K29" s="223"/>
      <c r="L29"/>
      <c r="M29"/>
      <c r="N29"/>
      <c r="O29"/>
      <c r="P29"/>
      <c r="Q29"/>
      <c r="R29"/>
      <c r="S29"/>
      <c r="T29"/>
      <c r="U29"/>
      <c r="V29"/>
      <c r="W29"/>
    </row>
    <row r="30" spans="1:23" s="17" customFormat="1" ht="18" customHeight="1">
      <c r="A30" s="221"/>
      <c r="B30" s="87" t="s">
        <v>43</v>
      </c>
      <c r="C30" s="247">
        <v>4098.632456000003</v>
      </c>
      <c r="D30" s="247">
        <v>5889.1000500000009</v>
      </c>
      <c r="E30" s="247">
        <v>3977.4853170000006</v>
      </c>
      <c r="F30" s="247">
        <v>3242.6185429999969</v>
      </c>
      <c r="G30" s="247">
        <v>2911.6859229999991</v>
      </c>
      <c r="H30" s="247">
        <v>2268.4421059999968</v>
      </c>
      <c r="I30" s="247">
        <v>1791.4996269999992</v>
      </c>
      <c r="J30" s="223">
        <v>679.61058899999989</v>
      </c>
      <c r="K30" s="223"/>
      <c r="L30"/>
      <c r="M30"/>
      <c r="N30"/>
      <c r="O30"/>
      <c r="P30"/>
      <c r="Q30"/>
      <c r="R30"/>
      <c r="S30"/>
      <c r="T30"/>
      <c r="U30"/>
      <c r="V30"/>
      <c r="W30"/>
    </row>
    <row r="31" spans="1:23" s="14" customFormat="1" ht="18" customHeight="1">
      <c r="A31" s="386"/>
      <c r="B31" s="386" t="s">
        <v>233</v>
      </c>
      <c r="C31" s="397">
        <v>21646.403633000002</v>
      </c>
      <c r="D31" s="397">
        <v>26818.447779999999</v>
      </c>
      <c r="E31" s="397">
        <v>19340.000947</v>
      </c>
      <c r="F31" s="397">
        <v>14408.351446999999</v>
      </c>
      <c r="G31" s="397">
        <v>53783.059617999992</v>
      </c>
      <c r="H31" s="397">
        <v>61685.889045999997</v>
      </c>
      <c r="I31" s="397">
        <v>63522.836027999998</v>
      </c>
      <c r="J31" s="386">
        <v>42583.270513999996</v>
      </c>
      <c r="K31" s="170"/>
      <c r="L31"/>
      <c r="M31" s="286"/>
      <c r="N31" s="286"/>
      <c r="O31" s="286"/>
      <c r="P31" s="286"/>
      <c r="Q31" s="286"/>
      <c r="R31" s="286"/>
      <c r="S31"/>
      <c r="T31"/>
      <c r="U31"/>
      <c r="V31"/>
      <c r="W31"/>
    </row>
    <row r="32" spans="1:23" s="1" customFormat="1" ht="9.75" customHeight="1" thickBot="1">
      <c r="A32" s="65"/>
      <c r="B32" s="66"/>
      <c r="C32" s="111"/>
      <c r="D32" s="111"/>
      <c r="E32" s="111"/>
      <c r="F32" s="111"/>
      <c r="G32" s="111"/>
      <c r="H32" s="111"/>
      <c r="I32" s="111"/>
      <c r="J32" s="68"/>
      <c r="K32" s="55"/>
      <c r="L32"/>
      <c r="M32"/>
      <c r="N32"/>
      <c r="O32"/>
      <c r="P32"/>
      <c r="Q32"/>
      <c r="R32"/>
      <c r="S32"/>
      <c r="T32"/>
      <c r="U32"/>
      <c r="V32"/>
      <c r="W32"/>
    </row>
    <row r="33" spans="1:23" s="12" customFormat="1" ht="18" customHeight="1">
      <c r="A33" s="34" t="s">
        <v>33</v>
      </c>
      <c r="B33" s="34" t="s">
        <v>66</v>
      </c>
      <c r="C33" s="289"/>
      <c r="D33" s="289"/>
      <c r="E33" s="289"/>
      <c r="F33" s="289"/>
      <c r="G33" s="289"/>
      <c r="H33" s="289"/>
      <c r="I33" s="289"/>
      <c r="J33" s="289">
        <f>SUM(J10:J29)</f>
        <v>41903.659924999993</v>
      </c>
      <c r="K33" s="115"/>
      <c r="L33"/>
      <c r="M33" s="286"/>
      <c r="N33" s="286"/>
      <c r="O33" s="286"/>
      <c r="P33" s="286"/>
      <c r="Q33"/>
      <c r="R33"/>
      <c r="S33"/>
      <c r="T33"/>
      <c r="U33"/>
      <c r="V33"/>
      <c r="W33"/>
    </row>
    <row r="34" spans="1:23" ht="22.5" customHeight="1" thickBot="1">
      <c r="A34" s="39"/>
      <c r="B34" s="38" t="s">
        <v>67</v>
      </c>
      <c r="C34" s="332"/>
      <c r="D34" s="332"/>
      <c r="E34" s="332"/>
      <c r="F34" s="332"/>
      <c r="G34" s="332"/>
      <c r="H34" s="332"/>
      <c r="I34" s="332"/>
      <c r="J34" s="41"/>
      <c r="K34" s="45"/>
    </row>
    <row r="35" spans="1:23" ht="2.25" customHeight="1">
      <c r="A35" s="43"/>
      <c r="B35" s="42"/>
      <c r="C35" s="115"/>
      <c r="D35" s="115"/>
      <c r="E35" s="115"/>
      <c r="F35" s="115"/>
      <c r="G35" s="115"/>
      <c r="H35" s="115"/>
      <c r="I35" s="115"/>
      <c r="J35" s="45"/>
      <c r="K35" s="45"/>
    </row>
    <row r="36" spans="1:23" s="17" customFormat="1" ht="18" customHeight="1">
      <c r="A36" s="221"/>
      <c r="B36" s="87" t="str">
        <f t="shared" ref="B36:B51" si="0">B10</f>
        <v>Angola</v>
      </c>
      <c r="C36" s="248">
        <v>0.22173942985534092</v>
      </c>
      <c r="D36" s="248">
        <v>2.0072711307380522</v>
      </c>
      <c r="E36" s="248">
        <v>1.4127552203785319</v>
      </c>
      <c r="F36" s="248">
        <v>3.7450218297690867</v>
      </c>
      <c r="G36" s="248">
        <v>0.75533016136560704</v>
      </c>
      <c r="H36" s="248">
        <v>0</v>
      </c>
      <c r="I36" s="248">
        <v>2.9349308982020572</v>
      </c>
      <c r="J36" s="174"/>
      <c r="K36" s="174"/>
      <c r="L36"/>
      <c r="M36"/>
      <c r="N36"/>
      <c r="O36"/>
      <c r="P36"/>
      <c r="Q36"/>
      <c r="R36"/>
      <c r="S36"/>
      <c r="T36"/>
      <c r="U36"/>
      <c r="V36"/>
      <c r="W36"/>
    </row>
    <row r="37" spans="1:23" s="17" customFormat="1" ht="18" customHeight="1">
      <c r="A37" s="221"/>
      <c r="B37" s="87" t="str">
        <f t="shared" si="0"/>
        <v>Australia</v>
      </c>
      <c r="C37" s="248">
        <v>4.3278206250012783</v>
      </c>
      <c r="D37" s="248">
        <v>7.9941796318235694</v>
      </c>
      <c r="E37" s="248">
        <v>6.5703242387747123</v>
      </c>
      <c r="F37" s="248">
        <v>4.5834574651321667</v>
      </c>
      <c r="G37" s="248">
        <v>2.33276898694715</v>
      </c>
      <c r="H37" s="248">
        <v>2.21840656617518</v>
      </c>
      <c r="I37" s="248">
        <v>0.25651793305981335</v>
      </c>
      <c r="J37" s="174"/>
      <c r="K37" s="174"/>
      <c r="L37"/>
      <c r="M37"/>
      <c r="N37"/>
      <c r="O37"/>
      <c r="P37"/>
      <c r="Q37"/>
      <c r="R37"/>
      <c r="S37"/>
      <c r="T37"/>
      <c r="U37"/>
      <c r="V37"/>
      <c r="W37"/>
    </row>
    <row r="38" spans="1:23" s="17" customFormat="1" ht="18" customHeight="1">
      <c r="A38" s="221"/>
      <c r="B38" s="87" t="str">
        <f t="shared" si="0"/>
        <v>Brazil</v>
      </c>
      <c r="C38" s="248">
        <v>0.62463774718618637</v>
      </c>
      <c r="D38" s="248">
        <v>0.25877351504196566</v>
      </c>
      <c r="E38" s="248">
        <v>2.805963549263315</v>
      </c>
      <c r="F38" s="248">
        <v>5.1007632531966243</v>
      </c>
      <c r="G38" s="248">
        <v>1.3464446912158194</v>
      </c>
      <c r="H38" s="248">
        <v>1.3808588936195845</v>
      </c>
      <c r="I38" s="248">
        <v>3.4859704123158615</v>
      </c>
      <c r="J38" s="174"/>
      <c r="K38" s="174"/>
      <c r="L38"/>
      <c r="M38"/>
      <c r="N38"/>
      <c r="O38"/>
      <c r="P38"/>
      <c r="Q38"/>
      <c r="R38"/>
      <c r="S38"/>
      <c r="T38"/>
      <c r="U38"/>
      <c r="V38"/>
      <c r="W38"/>
    </row>
    <row r="39" spans="1:23" s="17" customFormat="1" ht="18" customHeight="1">
      <c r="A39" s="221"/>
      <c r="B39" s="87" t="str">
        <f t="shared" si="0"/>
        <v>Brunei Darussalam</v>
      </c>
      <c r="C39" s="248">
        <v>3.2982670382786905</v>
      </c>
      <c r="D39" s="248">
        <v>0.15471475210039168</v>
      </c>
      <c r="E39" s="248">
        <v>3.6365044755031158E-5</v>
      </c>
      <c r="F39" s="248">
        <v>2.1357114110654996</v>
      </c>
      <c r="G39" s="248">
        <v>0.66064818276177695</v>
      </c>
      <c r="H39" s="248">
        <v>1.0936500023480589</v>
      </c>
      <c r="I39" s="248">
        <v>0.51084055796401262</v>
      </c>
      <c r="J39" s="174"/>
      <c r="K39" s="174"/>
      <c r="L39"/>
      <c r="M39"/>
      <c r="N39"/>
      <c r="O39"/>
      <c r="P39"/>
      <c r="Q39"/>
      <c r="R39"/>
      <c r="S39"/>
      <c r="T39"/>
      <c r="U39"/>
      <c r="V39"/>
      <c r="W39"/>
    </row>
    <row r="40" spans="1:23" s="14" customFormat="1" ht="18" customHeight="1">
      <c r="A40" s="184"/>
      <c r="B40" s="87" t="str">
        <f t="shared" si="0"/>
        <v>Cameroon</v>
      </c>
      <c r="C40" s="248">
        <v>0</v>
      </c>
      <c r="D40" s="248">
        <v>0</v>
      </c>
      <c r="E40" s="248">
        <v>0</v>
      </c>
      <c r="F40" s="248">
        <v>0</v>
      </c>
      <c r="G40" s="248">
        <v>0</v>
      </c>
      <c r="H40" s="248">
        <v>1.407338737312555</v>
      </c>
      <c r="I40" s="248">
        <v>3.9573574704566719</v>
      </c>
      <c r="J40" s="202"/>
      <c r="K40" s="202"/>
      <c r="L40"/>
      <c r="M40"/>
      <c r="N40"/>
      <c r="O40"/>
      <c r="P40"/>
      <c r="Q40"/>
      <c r="R40"/>
      <c r="S40"/>
      <c r="T40"/>
      <c r="U40"/>
      <c r="V40"/>
      <c r="W40"/>
    </row>
    <row r="41" spans="1:23" s="14" customFormat="1" ht="18" customHeight="1">
      <c r="A41" s="184"/>
      <c r="B41" s="87" t="str">
        <f t="shared" si="0"/>
        <v>Congo</v>
      </c>
      <c r="C41" s="248">
        <v>0.39690850940717087</v>
      </c>
      <c r="D41" s="248">
        <v>2.0343613003839556</v>
      </c>
      <c r="E41" s="248">
        <v>0</v>
      </c>
      <c r="F41" s="248">
        <v>1.7694842670782056</v>
      </c>
      <c r="G41" s="248">
        <v>1.7543887177519559</v>
      </c>
      <c r="H41" s="248">
        <v>0.62715169219902178</v>
      </c>
      <c r="I41" s="248">
        <v>1.286852270952892</v>
      </c>
      <c r="J41" s="202"/>
      <c r="K41" s="202"/>
      <c r="L41"/>
      <c r="M41"/>
      <c r="N41"/>
      <c r="O41"/>
      <c r="P41"/>
      <c r="Q41"/>
      <c r="R41"/>
      <c r="S41"/>
      <c r="T41"/>
      <c r="U41"/>
      <c r="V41"/>
      <c r="W41"/>
    </row>
    <row r="42" spans="1:23" s="14" customFormat="1" ht="18" customHeight="1">
      <c r="A42" s="184"/>
      <c r="B42" s="87" t="str">
        <f t="shared" si="0"/>
        <v>Gabon</v>
      </c>
      <c r="C42" s="248">
        <v>0.95503255185004143</v>
      </c>
      <c r="D42" s="248">
        <v>2.6576564566556731</v>
      </c>
      <c r="E42" s="248">
        <v>0.75835738272159037</v>
      </c>
      <c r="F42" s="248">
        <v>5.4691190584754485</v>
      </c>
      <c r="G42" s="248">
        <v>2.6886252070271728</v>
      </c>
      <c r="H42" s="248">
        <v>2.9202005577916008</v>
      </c>
      <c r="I42" s="248">
        <v>4.0641364860694216</v>
      </c>
      <c r="J42" s="202"/>
      <c r="K42" s="202"/>
      <c r="L42"/>
      <c r="M42"/>
      <c r="N42"/>
      <c r="O42"/>
      <c r="P42"/>
      <c r="Q42"/>
      <c r="R42"/>
      <c r="S42"/>
      <c r="T42"/>
      <c r="U42"/>
      <c r="V42"/>
      <c r="W42"/>
    </row>
    <row r="43" spans="1:23" s="14" customFormat="1" ht="18" customHeight="1">
      <c r="A43" s="184"/>
      <c r="B43" s="87" t="str">
        <f t="shared" si="0"/>
        <v>Ghana</v>
      </c>
      <c r="C43" s="248">
        <v>0</v>
      </c>
      <c r="D43" s="248">
        <v>0</v>
      </c>
      <c r="E43" s="248">
        <v>0</v>
      </c>
      <c r="F43" s="248">
        <v>4.2038977965526856</v>
      </c>
      <c r="G43" s="248">
        <v>0.89306471296260803</v>
      </c>
      <c r="H43" s="248">
        <v>0</v>
      </c>
      <c r="I43" s="248">
        <v>0</v>
      </c>
      <c r="J43" s="202"/>
      <c r="K43" s="202"/>
      <c r="L43"/>
      <c r="M43"/>
      <c r="N43"/>
      <c r="O43"/>
      <c r="P43"/>
      <c r="Q43"/>
      <c r="R43"/>
      <c r="S43"/>
      <c r="T43"/>
      <c r="U43"/>
      <c r="V43"/>
      <c r="W43"/>
    </row>
    <row r="44" spans="1:23" s="14" customFormat="1" ht="18" customHeight="1">
      <c r="A44" s="184"/>
      <c r="B44" s="87" t="str">
        <f t="shared" si="0"/>
        <v>Indonesia</v>
      </c>
      <c r="C44" s="248">
        <v>6.4462301297604192</v>
      </c>
      <c r="D44" s="248">
        <v>0.9012623474064464</v>
      </c>
      <c r="E44" s="248">
        <v>0.35301167868138267</v>
      </c>
      <c r="F44" s="248">
        <v>2.0278629729068411</v>
      </c>
      <c r="G44" s="248">
        <v>0.3037361860040545</v>
      </c>
      <c r="H44" s="248">
        <v>0.27380769996530074</v>
      </c>
      <c r="I44" s="248">
        <v>0.75278086574916359</v>
      </c>
      <c r="J44" s="202"/>
      <c r="K44" s="202"/>
      <c r="L44"/>
      <c r="M44"/>
      <c r="N44"/>
      <c r="O44"/>
      <c r="P44"/>
      <c r="Q44"/>
      <c r="R44"/>
      <c r="S44"/>
      <c r="T44"/>
      <c r="U44"/>
      <c r="V44"/>
      <c r="W44"/>
    </row>
    <row r="45" spans="1:23" s="14" customFormat="1" ht="18" customHeight="1">
      <c r="A45" s="184"/>
      <c r="B45" s="87" t="str">
        <f t="shared" si="0"/>
        <v>Iraq</v>
      </c>
      <c r="C45" s="248">
        <v>3.2917931545622121</v>
      </c>
      <c r="D45" s="248">
        <v>2.2432817288130162</v>
      </c>
      <c r="E45" s="248">
        <v>1.8448423863978416</v>
      </c>
      <c r="F45" s="248">
        <v>3.4799301699737342</v>
      </c>
      <c r="G45" s="248">
        <v>0.64759103605075241</v>
      </c>
      <c r="H45" s="248">
        <v>0</v>
      </c>
      <c r="I45" s="248">
        <v>9.7007633558485754E-2</v>
      </c>
      <c r="J45" s="202"/>
      <c r="K45" s="202"/>
      <c r="L45"/>
      <c r="M45"/>
      <c r="N45"/>
      <c r="O45"/>
      <c r="P45"/>
      <c r="Q45"/>
      <c r="R45"/>
      <c r="S45"/>
      <c r="T45"/>
      <c r="U45"/>
      <c r="V45"/>
      <c r="W45"/>
    </row>
    <row r="46" spans="1:23" s="14" customFormat="1" ht="18" customHeight="1">
      <c r="A46" s="184"/>
      <c r="B46" s="87" t="str">
        <f t="shared" si="0"/>
        <v>Kuwait</v>
      </c>
      <c r="C46" s="248">
        <v>3.6453387102005164</v>
      </c>
      <c r="D46" s="248">
        <v>1.1117920412320001</v>
      </c>
      <c r="E46" s="248">
        <v>1.1178226133103404</v>
      </c>
      <c r="F46" s="248">
        <v>2.1444215956040735</v>
      </c>
      <c r="G46" s="248">
        <v>4.8637331876978758</v>
      </c>
      <c r="H46" s="248">
        <v>2.9015521372566844</v>
      </c>
      <c r="I46" s="248">
        <v>1.2303082526975238</v>
      </c>
      <c r="J46" s="202"/>
      <c r="K46" s="202"/>
      <c r="L46"/>
      <c r="M46"/>
      <c r="N46"/>
      <c r="O46"/>
      <c r="P46"/>
      <c r="Q46"/>
      <c r="R46"/>
      <c r="S46"/>
      <c r="T46"/>
      <c r="U46"/>
      <c r="V46"/>
      <c r="W46"/>
    </row>
    <row r="47" spans="1:23" s="14" customFormat="1" ht="18" customHeight="1">
      <c r="A47" s="184"/>
      <c r="B47" s="87" t="str">
        <f t="shared" si="0"/>
        <v>Libya</v>
      </c>
      <c r="C47" s="248">
        <v>9.5331676567929033</v>
      </c>
      <c r="D47" s="248">
        <v>4.5250052723222893</v>
      </c>
      <c r="E47" s="248">
        <v>6.7106821946734214E-3</v>
      </c>
      <c r="F47" s="248">
        <v>0.85101594343418441</v>
      </c>
      <c r="G47" s="248">
        <v>0.29823819644934657</v>
      </c>
      <c r="H47" s="248">
        <v>0.41672391202517484</v>
      </c>
      <c r="I47" s="248">
        <v>0.96528060039655883</v>
      </c>
      <c r="J47" s="202"/>
      <c r="K47" s="202"/>
      <c r="L47"/>
      <c r="M47"/>
      <c r="N47"/>
      <c r="O47"/>
      <c r="P47"/>
      <c r="Q47"/>
      <c r="R47"/>
      <c r="S47"/>
      <c r="T47"/>
      <c r="U47"/>
      <c r="V47"/>
      <c r="W47"/>
    </row>
    <row r="48" spans="1:23" s="14" customFormat="1" ht="18" customHeight="1">
      <c r="A48" s="184"/>
      <c r="B48" s="87" t="str">
        <f t="shared" si="0"/>
        <v>Oman</v>
      </c>
      <c r="C48" s="248">
        <v>2.6871127364235821</v>
      </c>
      <c r="D48" s="248">
        <v>0.53697717027230574</v>
      </c>
      <c r="E48" s="248">
        <v>3.2993155623344448</v>
      </c>
      <c r="F48" s="248">
        <v>3.3276273747461156</v>
      </c>
      <c r="G48" s="248">
        <v>0.90531399005244306</v>
      </c>
      <c r="H48" s="248">
        <v>1.7234724333910509</v>
      </c>
      <c r="I48" s="248">
        <v>0.6042902962185106</v>
      </c>
      <c r="J48" s="202"/>
      <c r="K48" s="202"/>
      <c r="L48"/>
      <c r="M48"/>
      <c r="N48"/>
      <c r="O48"/>
      <c r="P48"/>
      <c r="Q48"/>
      <c r="R48"/>
      <c r="S48"/>
      <c r="T48"/>
      <c r="U48"/>
      <c r="V48"/>
      <c r="W48"/>
    </row>
    <row r="49" spans="1:23" s="14" customFormat="1" ht="18" customHeight="1">
      <c r="A49" s="184"/>
      <c r="B49" s="87" t="str">
        <f t="shared" si="0"/>
        <v>Qatar</v>
      </c>
      <c r="C49" s="248">
        <v>3.3062846380122286</v>
      </c>
      <c r="D49" s="248">
        <v>1.6923935893802131</v>
      </c>
      <c r="E49" s="248">
        <v>0</v>
      </c>
      <c r="F49" s="248">
        <v>2.2734495004853836</v>
      </c>
      <c r="G49" s="248">
        <v>2.8122793845179279</v>
      </c>
      <c r="H49" s="248">
        <v>1.4026646877939528</v>
      </c>
      <c r="I49" s="248">
        <v>4.7138026184475379</v>
      </c>
      <c r="J49" s="202"/>
      <c r="K49" s="202"/>
      <c r="L49"/>
      <c r="M49"/>
      <c r="N49"/>
      <c r="O49"/>
      <c r="P49"/>
      <c r="Q49"/>
      <c r="R49"/>
      <c r="S49"/>
      <c r="T49"/>
      <c r="U49"/>
      <c r="V49"/>
      <c r="W49"/>
    </row>
    <row r="50" spans="1:23" s="14" customFormat="1" ht="18" customHeight="1">
      <c r="A50" s="184"/>
      <c r="B50" s="87" t="str">
        <f t="shared" si="0"/>
        <v>Saudi Arabia</v>
      </c>
      <c r="C50" s="248">
        <v>32.553808556250161</v>
      </c>
      <c r="D50" s="248">
        <v>34.679237118025327</v>
      </c>
      <c r="E50" s="248">
        <v>42.331530440126194</v>
      </c>
      <c r="F50" s="248">
        <v>20.78320478241455</v>
      </c>
      <c r="G50" s="248">
        <v>52.566030515560549</v>
      </c>
      <c r="H50" s="248">
        <v>53.512964797158133</v>
      </c>
      <c r="I50" s="248">
        <v>40.566631128750835</v>
      </c>
      <c r="J50" s="202"/>
      <c r="K50" s="202"/>
      <c r="L50"/>
      <c r="M50"/>
      <c r="N50"/>
      <c r="O50"/>
      <c r="P50"/>
      <c r="Q50"/>
      <c r="R50"/>
      <c r="S50"/>
      <c r="T50"/>
      <c r="U50"/>
      <c r="V50"/>
      <c r="W50"/>
    </row>
    <row r="51" spans="1:23" s="14" customFormat="1" ht="18" customHeight="1">
      <c r="A51" s="184"/>
      <c r="B51" s="87" t="str">
        <f t="shared" si="0"/>
        <v>Singapore</v>
      </c>
      <c r="C51" s="248">
        <v>0</v>
      </c>
      <c r="D51" s="248">
        <v>0</v>
      </c>
      <c r="E51" s="248">
        <v>0</v>
      </c>
      <c r="F51" s="248">
        <v>0</v>
      </c>
      <c r="G51" s="248">
        <v>0.50008236219790136</v>
      </c>
      <c r="H51" s="248">
        <v>9.9728239231706636E-2</v>
      </c>
      <c r="I51" s="248">
        <v>0</v>
      </c>
      <c r="J51" s="202"/>
      <c r="K51" s="202"/>
      <c r="L51"/>
      <c r="M51"/>
      <c r="N51"/>
      <c r="O51"/>
      <c r="P51"/>
      <c r="Q51"/>
      <c r="R51"/>
      <c r="S51"/>
      <c r="T51"/>
      <c r="U51"/>
      <c r="V51"/>
      <c r="W51"/>
    </row>
    <row r="52" spans="1:23" s="14" customFormat="1" ht="18" customHeight="1">
      <c r="A52" s="184"/>
      <c r="B52" s="87" t="str">
        <f t="shared" ref="B52:B55" si="1">B26</f>
        <v>Sudan</v>
      </c>
      <c r="C52" s="248">
        <v>0</v>
      </c>
      <c r="D52" s="248">
        <v>0</v>
      </c>
      <c r="E52" s="248">
        <v>0</v>
      </c>
      <c r="F52" s="248">
        <v>3.2158274158177536</v>
      </c>
      <c r="G52" s="248">
        <v>1.349896164622473</v>
      </c>
      <c r="H52" s="248">
        <v>3.4571863532836402</v>
      </c>
      <c r="I52" s="248">
        <v>2.2646565329134489</v>
      </c>
      <c r="J52" s="202"/>
      <c r="K52" s="202"/>
      <c r="L52"/>
      <c r="M52"/>
      <c r="N52"/>
      <c r="O52"/>
      <c r="P52"/>
      <c r="Q52"/>
      <c r="R52"/>
      <c r="S52"/>
      <c r="T52"/>
      <c r="U52"/>
      <c r="V52"/>
      <c r="W52"/>
    </row>
    <row r="53" spans="1:23" s="14" customFormat="1" ht="18" customHeight="1">
      <c r="A53" s="184"/>
      <c r="B53" s="87" t="str">
        <f t="shared" si="1"/>
        <v>Thailand</v>
      </c>
      <c r="C53" s="248">
        <v>0</v>
      </c>
      <c r="D53" s="248">
        <v>0.56875962490920873</v>
      </c>
      <c r="E53" s="248">
        <v>2.5344880971995742</v>
      </c>
      <c r="F53" s="248">
        <v>1.5832012276983713</v>
      </c>
      <c r="G53" s="248">
        <v>2.7741919567191116</v>
      </c>
      <c r="H53" s="248">
        <v>1.4211612729554175</v>
      </c>
      <c r="I53" s="248">
        <v>2.0529107050969593</v>
      </c>
      <c r="J53" s="202"/>
      <c r="K53" s="202"/>
      <c r="L53"/>
      <c r="M53"/>
      <c r="N53"/>
      <c r="O53"/>
      <c r="P53"/>
      <c r="Q53"/>
      <c r="R53"/>
      <c r="S53"/>
      <c r="T53"/>
      <c r="U53"/>
      <c r="V53"/>
      <c r="W53"/>
    </row>
    <row r="54" spans="1:23" s="14" customFormat="1" ht="18" customHeight="1">
      <c r="A54" s="184"/>
      <c r="B54" s="87" t="str">
        <f t="shared" si="1"/>
        <v>United Arab Emirates</v>
      </c>
      <c r="C54" s="248">
        <v>5.3764466963268314</v>
      </c>
      <c r="D54" s="248">
        <v>15.849317350014058</v>
      </c>
      <c r="E54" s="248">
        <v>7.9225600981042188</v>
      </c>
      <c r="F54" s="248">
        <v>10.800871721684899</v>
      </c>
      <c r="G54" s="248">
        <v>15.977325096477188</v>
      </c>
      <c r="H54" s="248">
        <v>16.881780791445479</v>
      </c>
      <c r="I54" s="248">
        <v>21.600634623667972</v>
      </c>
      <c r="J54" s="202"/>
      <c r="K54" s="202"/>
      <c r="L54"/>
      <c r="M54"/>
      <c r="N54"/>
      <c r="O54"/>
      <c r="P54"/>
      <c r="Q54"/>
      <c r="R54"/>
      <c r="S54"/>
      <c r="T54"/>
      <c r="U54"/>
      <c r="V54"/>
      <c r="W54"/>
    </row>
    <row r="55" spans="1:23" s="14" customFormat="1" ht="18" customHeight="1">
      <c r="A55" s="184"/>
      <c r="B55" s="87" t="str">
        <f t="shared" si="1"/>
        <v>United States</v>
      </c>
      <c r="C55" s="248">
        <v>4.4009387986634891</v>
      </c>
      <c r="D55" s="248">
        <v>0.82587862585088068</v>
      </c>
      <c r="E55" s="248">
        <v>8.476174538421029</v>
      </c>
      <c r="F55" s="248">
        <v>0</v>
      </c>
      <c r="G55" s="248">
        <v>1.1565509761215238</v>
      </c>
      <c r="H55" s="248">
        <v>4.583942760217635</v>
      </c>
      <c r="I55" s="248">
        <v>5.8348456818997247</v>
      </c>
      <c r="J55" s="202"/>
      <c r="K55" s="202"/>
      <c r="L55"/>
      <c r="M55"/>
      <c r="N55"/>
      <c r="O55"/>
      <c r="P55"/>
      <c r="Q55"/>
      <c r="R55"/>
      <c r="S55"/>
      <c r="T55"/>
      <c r="U55"/>
      <c r="V55"/>
      <c r="W55"/>
    </row>
    <row r="56" spans="1:23" s="14" customFormat="1" ht="18" customHeight="1">
      <c r="A56" s="184"/>
      <c r="B56" s="87" t="str">
        <f t="shared" ref="B56" si="2">B30</f>
        <v>Other countries</v>
      </c>
      <c r="C56" s="248">
        <v>18.934473021428957</v>
      </c>
      <c r="D56" s="248">
        <v>21.959138345030652</v>
      </c>
      <c r="E56" s="248">
        <v>20.566107147047394</v>
      </c>
      <c r="F56" s="248">
        <v>22.505132213964359</v>
      </c>
      <c r="G56" s="248">
        <v>5.4137602874967765</v>
      </c>
      <c r="H56" s="248">
        <v>3.6774084658298256</v>
      </c>
      <c r="I56" s="248">
        <v>2.8202450315825489</v>
      </c>
      <c r="J56" s="202"/>
      <c r="K56" s="202"/>
      <c r="L56"/>
      <c r="M56"/>
      <c r="N56"/>
      <c r="O56"/>
      <c r="P56"/>
      <c r="Q56"/>
      <c r="R56"/>
      <c r="S56"/>
      <c r="T56"/>
      <c r="U56"/>
      <c r="V56"/>
      <c r="W56"/>
    </row>
    <row r="57" spans="1:23" s="14" customFormat="1" ht="18" customHeight="1">
      <c r="A57" s="386"/>
      <c r="B57" s="386" t="s">
        <v>114</v>
      </c>
      <c r="C57" s="398">
        <v>100</v>
      </c>
      <c r="D57" s="398">
        <v>100</v>
      </c>
      <c r="E57" s="398">
        <v>100</v>
      </c>
      <c r="F57" s="398">
        <v>100</v>
      </c>
      <c r="G57" s="398">
        <v>100</v>
      </c>
      <c r="H57" s="398">
        <v>100</v>
      </c>
      <c r="I57" s="398">
        <v>100</v>
      </c>
      <c r="J57" s="399"/>
      <c r="K57" s="278"/>
      <c r="L57"/>
      <c r="M57"/>
      <c r="N57"/>
      <c r="O57"/>
      <c r="P57"/>
      <c r="Q57"/>
      <c r="R57"/>
      <c r="S57"/>
      <c r="T57"/>
      <c r="U57"/>
      <c r="V57"/>
      <c r="W57"/>
    </row>
    <row r="58" spans="1:23" ht="9" customHeight="1" thickBot="1">
      <c r="A58" s="37"/>
      <c r="B58" s="66"/>
      <c r="C58" s="83"/>
      <c r="D58" s="82"/>
      <c r="E58" s="83"/>
      <c r="F58" s="83"/>
      <c r="G58" s="83"/>
      <c r="H58" s="83"/>
      <c r="I58" s="83"/>
      <c r="J58" s="83"/>
      <c r="K58" s="85"/>
    </row>
    <row r="59" spans="1:23" ht="9" customHeight="1">
      <c r="A59" s="31"/>
      <c r="B59" s="78"/>
      <c r="C59" s="84"/>
      <c r="D59" s="85"/>
      <c r="E59" s="85"/>
      <c r="F59" s="85"/>
      <c r="G59" s="85"/>
      <c r="H59" s="85"/>
      <c r="I59" s="85"/>
      <c r="J59" s="85"/>
      <c r="K59" s="85"/>
    </row>
    <row r="60" spans="1:23" s="7" customFormat="1" ht="18" customHeight="1">
      <c r="A60" s="15" t="s">
        <v>356</v>
      </c>
      <c r="B60" s="86"/>
      <c r="C60" s="88"/>
      <c r="D60" s="89"/>
      <c r="E60" s="89"/>
      <c r="F60" s="89"/>
      <c r="G60" s="89"/>
      <c r="H60" s="89"/>
      <c r="I60" s="89"/>
      <c r="J60" s="89"/>
      <c r="K60" s="89"/>
      <c r="L60"/>
      <c r="M60"/>
      <c r="N60"/>
      <c r="O60"/>
      <c r="P60"/>
      <c r="Q60"/>
      <c r="R60"/>
      <c r="S60"/>
      <c r="T60"/>
      <c r="U60"/>
      <c r="V60"/>
      <c r="W60"/>
    </row>
    <row r="61" spans="1:23" s="7" customFormat="1" ht="24" customHeight="1">
      <c r="A61" s="42" t="s">
        <v>435</v>
      </c>
      <c r="B61" s="86"/>
      <c r="C61" s="88"/>
      <c r="D61" s="89"/>
      <c r="E61" s="89"/>
      <c r="F61" s="89"/>
      <c r="G61" s="89"/>
      <c r="H61" s="89"/>
      <c r="I61" s="89"/>
      <c r="J61" s="89"/>
      <c r="K61" s="89"/>
      <c r="L61"/>
      <c r="M61"/>
      <c r="N61"/>
      <c r="O61"/>
      <c r="P61"/>
      <c r="Q61"/>
      <c r="R61"/>
      <c r="S61"/>
      <c r="T61"/>
      <c r="U61"/>
      <c r="V61"/>
      <c r="W61"/>
    </row>
    <row r="62" spans="1:23" s="7" customFormat="1" ht="18" customHeight="1">
      <c r="A62" s="34" t="s">
        <v>126</v>
      </c>
      <c r="B62" s="86"/>
      <c r="C62" s="88"/>
      <c r="D62" s="89"/>
      <c r="E62" s="89"/>
      <c r="F62" s="89"/>
      <c r="G62" s="89"/>
      <c r="H62" s="89"/>
      <c r="I62" s="89"/>
      <c r="J62" s="89"/>
      <c r="K62" s="89"/>
      <c r="L62"/>
      <c r="M62"/>
      <c r="N62"/>
      <c r="O62"/>
      <c r="P62"/>
      <c r="Q62"/>
      <c r="R62"/>
      <c r="S62"/>
      <c r="T62"/>
      <c r="U62"/>
      <c r="V62"/>
      <c r="W62"/>
    </row>
    <row r="63" spans="1:23" s="7" customFormat="1" ht="18" customHeight="1">
      <c r="A63" s="34" t="s">
        <v>374</v>
      </c>
      <c r="B63" s="86"/>
      <c r="C63" s="88"/>
      <c r="D63" s="89"/>
      <c r="E63" s="89"/>
      <c r="F63" s="89"/>
      <c r="G63" s="89"/>
      <c r="H63" s="89"/>
      <c r="I63" s="89"/>
      <c r="J63" s="89"/>
      <c r="K63" s="89"/>
      <c r="L63"/>
      <c r="M63"/>
      <c r="N63"/>
      <c r="O63"/>
      <c r="P63"/>
      <c r="Q63"/>
      <c r="R63"/>
      <c r="S63"/>
      <c r="T63"/>
      <c r="U63"/>
      <c r="V63"/>
      <c r="W63"/>
    </row>
    <row r="64" spans="1:23" s="7" customFormat="1" ht="18" customHeight="1">
      <c r="A64" s="43" t="s">
        <v>127</v>
      </c>
      <c r="B64" s="86"/>
      <c r="C64" s="88"/>
      <c r="D64" s="89"/>
      <c r="E64" s="89"/>
      <c r="F64" s="89"/>
      <c r="G64" s="89"/>
      <c r="H64" s="89"/>
      <c r="I64" s="89"/>
      <c r="J64" s="89"/>
      <c r="K64" s="89"/>
      <c r="L64"/>
      <c r="M64"/>
      <c r="N64"/>
      <c r="O64"/>
      <c r="P64"/>
      <c r="Q64"/>
      <c r="R64"/>
      <c r="S64"/>
      <c r="T64"/>
      <c r="U64"/>
      <c r="V64"/>
      <c r="W64"/>
    </row>
    <row r="65" spans="1:23" s="7" customFormat="1" ht="18" customHeight="1">
      <c r="A65" s="42"/>
      <c r="B65" s="86"/>
      <c r="C65" s="88"/>
      <c r="D65" s="89"/>
      <c r="E65" s="89"/>
      <c r="F65" s="89"/>
      <c r="G65" s="89"/>
      <c r="H65" s="89"/>
      <c r="I65" s="89"/>
      <c r="J65" s="89"/>
      <c r="K65" s="89"/>
      <c r="L65"/>
      <c r="M65"/>
      <c r="N65"/>
      <c r="O65"/>
      <c r="P65"/>
      <c r="Q65"/>
      <c r="R65"/>
      <c r="S65"/>
      <c r="T65"/>
      <c r="U65"/>
      <c r="V65"/>
      <c r="W65"/>
    </row>
    <row r="66" spans="1:23" s="7" customFormat="1" ht="9" customHeight="1">
      <c r="A66" s="90"/>
      <c r="B66" s="86"/>
      <c r="C66" s="88"/>
      <c r="D66" s="89"/>
      <c r="E66" s="89"/>
      <c r="F66" s="89"/>
      <c r="G66" s="89"/>
      <c r="H66" s="89"/>
      <c r="I66" s="89"/>
      <c r="J66" s="89"/>
      <c r="K66" s="89"/>
      <c r="L66"/>
      <c r="M66"/>
      <c r="N66"/>
      <c r="O66"/>
      <c r="P66"/>
      <c r="Q66"/>
      <c r="R66"/>
      <c r="S66"/>
      <c r="T66"/>
      <c r="U66"/>
      <c r="V66"/>
      <c r="W66"/>
    </row>
    <row r="68" spans="1:23" ht="15" customHeight="1">
      <c r="A68" s="2"/>
      <c r="B68" s="8"/>
      <c r="C68" s="9"/>
      <c r="D68" s="10"/>
      <c r="E68" s="10"/>
      <c r="F68" s="10"/>
      <c r="G68" s="10"/>
      <c r="H68" s="10"/>
      <c r="I68" s="10"/>
      <c r="J68" s="10"/>
      <c r="K68" s="10"/>
    </row>
    <row r="69" spans="1:23" ht="15" customHeight="1">
      <c r="A69" s="2"/>
      <c r="B69" s="8"/>
      <c r="C69" s="9"/>
      <c r="D69" s="10"/>
      <c r="E69" s="10"/>
      <c r="F69" s="10"/>
      <c r="G69" s="10"/>
      <c r="H69" s="10"/>
      <c r="I69" s="10"/>
      <c r="J69" s="10"/>
      <c r="K69" s="10"/>
    </row>
    <row r="70" spans="1:23" ht="15" customHeight="1">
      <c r="A70" s="2"/>
      <c r="B70" s="8"/>
      <c r="C70" s="9"/>
      <c r="D70" s="10"/>
      <c r="E70" s="10"/>
      <c r="F70" s="10"/>
      <c r="G70" s="10"/>
      <c r="H70" s="10"/>
      <c r="I70" s="10"/>
      <c r="J70" s="10"/>
      <c r="K70" s="10"/>
    </row>
    <row r="71" spans="1:23" ht="15" customHeight="1">
      <c r="A71" s="2"/>
      <c r="B71" s="8"/>
      <c r="C71" s="9"/>
      <c r="D71" s="10"/>
      <c r="E71" s="10"/>
      <c r="F71" s="10"/>
      <c r="G71" s="10"/>
      <c r="H71" s="10"/>
      <c r="I71" s="10"/>
      <c r="J71" s="10"/>
      <c r="K71" s="10"/>
    </row>
    <row r="72" spans="1:23" ht="15" customHeight="1">
      <c r="A72" s="2"/>
      <c r="B72" s="8"/>
      <c r="C72" s="9"/>
      <c r="D72" s="10"/>
      <c r="E72" s="10"/>
      <c r="F72" s="10"/>
      <c r="G72" s="10"/>
      <c r="H72" s="10"/>
      <c r="I72" s="10"/>
      <c r="J72" s="10"/>
      <c r="K72" s="10"/>
    </row>
    <row r="73" spans="1:23" ht="15" customHeight="1">
      <c r="A73" s="2"/>
      <c r="B73" s="8"/>
      <c r="C73" s="9"/>
      <c r="D73" s="10"/>
      <c r="E73" s="10"/>
      <c r="F73" s="10"/>
      <c r="G73" s="10"/>
      <c r="H73" s="10"/>
      <c r="I73" s="10"/>
      <c r="J73" s="10"/>
      <c r="K73" s="10"/>
    </row>
    <row r="74" spans="1:23" ht="15" customHeight="1">
      <c r="A74" s="2"/>
      <c r="B74" s="8"/>
      <c r="C74" s="9"/>
      <c r="D74" s="10"/>
      <c r="E74" s="10"/>
      <c r="F74" s="10"/>
      <c r="G74" s="10"/>
      <c r="H74" s="10"/>
      <c r="I74" s="10"/>
      <c r="J74" s="10"/>
      <c r="K74" s="10"/>
    </row>
    <row r="75" spans="1:23" ht="15" customHeight="1">
      <c r="A75" s="2"/>
      <c r="B75" s="8"/>
      <c r="C75" s="9"/>
      <c r="D75" s="10"/>
      <c r="E75" s="10"/>
      <c r="F75" s="10"/>
      <c r="G75" s="10"/>
      <c r="H75" s="10"/>
      <c r="I75" s="10"/>
      <c r="J75" s="10"/>
      <c r="K75" s="10"/>
    </row>
    <row r="76" spans="1:23" ht="15" customHeight="1">
      <c r="A76" s="2"/>
      <c r="B76" s="8"/>
      <c r="C76" s="9"/>
      <c r="D76" s="10"/>
      <c r="E76" s="10"/>
      <c r="F76" s="10"/>
      <c r="G76" s="10"/>
      <c r="H76" s="10"/>
      <c r="I76" s="10"/>
      <c r="J76" s="10"/>
      <c r="K76" s="10"/>
    </row>
    <row r="77" spans="1:23" ht="15" customHeight="1">
      <c r="A77" s="2"/>
      <c r="B77" s="8"/>
      <c r="C77" s="9"/>
      <c r="D77" s="10"/>
      <c r="E77" s="10"/>
      <c r="F77" s="10"/>
      <c r="G77" s="10"/>
      <c r="H77" s="10"/>
      <c r="I77" s="10"/>
      <c r="J77" s="10"/>
      <c r="K77" s="10"/>
    </row>
    <row r="78" spans="1:23" ht="15" customHeight="1">
      <c r="A78" s="2"/>
      <c r="B78" s="8"/>
      <c r="C78" s="9"/>
      <c r="D78" s="10"/>
      <c r="E78" s="10"/>
      <c r="F78" s="10"/>
      <c r="G78" s="10"/>
      <c r="H78" s="10"/>
      <c r="I78" s="10"/>
      <c r="J78" s="10"/>
      <c r="K78" s="10"/>
    </row>
    <row r="79" spans="1:23" ht="15" customHeight="1">
      <c r="A79" s="2"/>
      <c r="B79" s="8"/>
      <c r="C79" s="9"/>
      <c r="D79" s="10"/>
      <c r="E79" s="10"/>
      <c r="F79" s="10"/>
      <c r="G79" s="10"/>
      <c r="H79" s="10"/>
      <c r="I79" s="10"/>
      <c r="J79" s="10"/>
      <c r="K79" s="10"/>
    </row>
    <row r="80" spans="1:23"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10">
    <cfRule type="duplicateValues" dxfId="9" priority="2"/>
  </conditionalFormatting>
  <conditionalFormatting sqref="B17 B21">
    <cfRule type="duplicateValues" dxfId="8" priority="4"/>
  </conditionalFormatting>
  <conditionalFormatting sqref="B22:B24 B26:B29 B11:B16 B18:B20">
    <cfRule type="duplicateValues" dxfId="7" priority="3"/>
  </conditionalFormatting>
  <conditionalFormatting sqref="B25">
    <cfRule type="duplicateValues" dxfId="6"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BA90"/>
  <sheetViews>
    <sheetView view="pageBreakPreview" zoomScale="80" zoomScaleNormal="100" zoomScaleSheetLayoutView="80" workbookViewId="0">
      <pane ySplit="6" topLeftCell="A7" activePane="bottomLeft" state="frozen"/>
      <selection activeCell="C95" sqref="C95"/>
      <selection pane="bottomLeft" activeCell="H17" sqref="H17"/>
    </sheetView>
  </sheetViews>
  <sheetFormatPr defaultColWidth="9.140625" defaultRowHeight="15" customHeight="1"/>
  <cols>
    <col min="1" max="1" width="6.5703125" style="4" customWidth="1"/>
    <col min="2" max="2" width="22.42578125" style="5" customWidth="1"/>
    <col min="3" max="17" width="8.140625" style="3" customWidth="1"/>
    <col min="18" max="18" width="0.85546875" style="3" customWidth="1"/>
    <col min="19" max="24" width="13.5703125" bestFit="1" customWidth="1"/>
    <col min="33" max="33" width="13.5703125" bestFit="1" customWidth="1"/>
    <col min="38" max="39" width="13.5703125" bestFit="1" customWidth="1"/>
    <col min="41" max="41" width="12.42578125" bestFit="1" customWidth="1"/>
    <col min="44" max="44" width="13.5703125" bestFit="1" customWidth="1"/>
    <col min="46" max="46" width="13.5703125" bestFit="1" customWidth="1"/>
    <col min="52" max="16384" width="9.140625" style="2"/>
  </cols>
  <sheetData>
    <row r="1" spans="1:53" ht="18" customHeight="1">
      <c r="A1" s="29"/>
      <c r="B1" s="30"/>
      <c r="C1" s="85"/>
      <c r="D1" s="85"/>
      <c r="E1" s="85"/>
      <c r="F1" s="85"/>
      <c r="G1" s="85"/>
      <c r="H1" s="85"/>
      <c r="I1" s="85"/>
      <c r="J1" s="85"/>
      <c r="K1" s="85"/>
      <c r="L1" s="85"/>
      <c r="M1" s="85"/>
      <c r="N1" s="85"/>
      <c r="O1" s="85"/>
      <c r="P1" s="85"/>
      <c r="Q1" s="85"/>
      <c r="R1" s="85"/>
    </row>
    <row r="2" spans="1:53" s="7" customFormat="1" ht="18" customHeight="1">
      <c r="A2" s="472" t="str">
        <f>'Kandungan (new)'!A124</f>
        <v>13b</v>
      </c>
      <c r="B2" s="117" t="str">
        <f>'Kandungan (new)'!B124</f>
        <v>Nilai Import Petroleum Mentah dan Kondensat mengikut Negara Asal - Suku Tahunan</v>
      </c>
      <c r="C2" s="94"/>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row>
    <row r="3" spans="1:53" s="7" customFormat="1" ht="18" customHeight="1">
      <c r="A3" s="472"/>
      <c r="B3" s="95" t="str">
        <f>'Kandungan (new)'!B125</f>
        <v>Import Value of Crude Petroleum and Condensate by Country of Origin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row>
    <row r="4" spans="1:53" ht="18" customHeight="1" thickBot="1">
      <c r="B4" s="30"/>
      <c r="C4" s="33"/>
      <c r="D4" s="33"/>
      <c r="E4" s="33"/>
      <c r="F4" s="33"/>
      <c r="G4" s="33"/>
      <c r="H4" s="33"/>
      <c r="I4" s="33"/>
      <c r="J4" s="33"/>
      <c r="K4" s="33"/>
      <c r="L4" s="33"/>
      <c r="M4" s="33"/>
      <c r="N4" s="33"/>
      <c r="O4" s="33"/>
      <c r="P4" s="33"/>
      <c r="Q4" s="33"/>
      <c r="R4" s="33"/>
    </row>
    <row r="5" spans="1:53"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row>
    <row r="6" spans="1:53"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row>
    <row r="7" spans="1:53"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row>
    <row r="8" spans="1:53" ht="22.5" customHeight="1" thickBot="1">
      <c r="A8" s="37"/>
      <c r="B8" s="38" t="s">
        <v>69</v>
      </c>
      <c r="C8" s="41"/>
      <c r="D8" s="41"/>
      <c r="E8" s="41"/>
      <c r="F8" s="41"/>
      <c r="G8" s="41"/>
      <c r="H8" s="41"/>
      <c r="I8" s="41"/>
      <c r="J8" s="41"/>
      <c r="K8" s="41"/>
      <c r="L8" s="41"/>
      <c r="M8" s="41"/>
      <c r="N8" s="41"/>
      <c r="O8" s="41"/>
      <c r="P8" s="41"/>
      <c r="Q8" s="41"/>
      <c r="R8" s="41"/>
      <c r="AJ8" s="354"/>
      <c r="AK8" s="354"/>
      <c r="AL8" s="354"/>
      <c r="AM8" s="354"/>
      <c r="AN8" s="354"/>
      <c r="AO8" s="354"/>
      <c r="AP8" s="354"/>
      <c r="AQ8" s="354"/>
      <c r="AR8" s="354"/>
      <c r="AS8" s="354"/>
      <c r="AT8" s="354"/>
      <c r="AU8" s="354"/>
      <c r="AV8" s="354"/>
      <c r="AW8" s="354"/>
    </row>
    <row r="9" spans="1:53" ht="2.25" customHeight="1">
      <c r="A9" s="31"/>
      <c r="B9" s="42"/>
      <c r="C9" s="45"/>
      <c r="D9" s="45"/>
      <c r="E9" s="45"/>
      <c r="F9" s="45"/>
      <c r="G9" s="45"/>
      <c r="H9" s="45"/>
      <c r="I9" s="45"/>
      <c r="J9" s="45"/>
      <c r="K9" s="45"/>
      <c r="L9" s="45"/>
      <c r="M9" s="45"/>
      <c r="N9" s="45"/>
      <c r="O9" s="45"/>
      <c r="P9" s="45"/>
      <c r="Q9" s="45"/>
      <c r="R9" s="45"/>
    </row>
    <row r="10" spans="1:53" s="17" customFormat="1" ht="18" customHeight="1">
      <c r="A10" s="221"/>
      <c r="B10" s="87" t="s">
        <v>425</v>
      </c>
      <c r="C10" s="247">
        <v>101.579633</v>
      </c>
      <c r="D10" s="247">
        <v>0</v>
      </c>
      <c r="E10" s="247">
        <v>304.66003799999999</v>
      </c>
      <c r="F10" s="247">
        <v>0</v>
      </c>
      <c r="G10" s="247">
        <v>0</v>
      </c>
      <c r="H10" s="247">
        <v>0</v>
      </c>
      <c r="I10" s="247">
        <v>0</v>
      </c>
      <c r="J10" s="247">
        <v>0</v>
      </c>
      <c r="K10" s="247">
        <v>0</v>
      </c>
      <c r="L10" s="247">
        <v>0</v>
      </c>
      <c r="M10" s="247">
        <v>430.35493300000002</v>
      </c>
      <c r="N10" s="247">
        <v>1433.9964090000001</v>
      </c>
      <c r="O10" s="247">
        <v>788.94809099999998</v>
      </c>
      <c r="P10" s="247">
        <v>0</v>
      </c>
      <c r="Q10" s="247">
        <v>105.84933100000001</v>
      </c>
      <c r="R10" s="222"/>
      <c r="S10"/>
      <c r="T10" s="286"/>
      <c r="U10" s="286"/>
      <c r="V10" s="286"/>
      <c r="W10" s="286"/>
      <c r="X10" s="286"/>
      <c r="Y10" s="286"/>
      <c r="Z10" s="286"/>
      <c r="AA10" s="286"/>
      <c r="AB10" s="286"/>
      <c r="AC10" s="286"/>
      <c r="AD10" s="286"/>
      <c r="AE10" s="286"/>
      <c r="AF10" s="286"/>
      <c r="AG10" s="286"/>
      <c r="AH10"/>
      <c r="AI10"/>
      <c r="AJ10"/>
      <c r="AK10"/>
      <c r="AL10"/>
      <c r="AM10"/>
      <c r="AN10"/>
      <c r="AO10"/>
      <c r="AP10"/>
      <c r="AQ10"/>
      <c r="AR10"/>
      <c r="AS10"/>
      <c r="AT10"/>
      <c r="AU10"/>
      <c r="AV10"/>
      <c r="AW10"/>
      <c r="AX10"/>
      <c r="AY10"/>
      <c r="AZ10"/>
      <c r="BA10"/>
    </row>
    <row r="11" spans="1:53" s="14" customFormat="1" ht="18" customHeight="1">
      <c r="A11" s="184"/>
      <c r="B11" s="87" t="s">
        <v>0</v>
      </c>
      <c r="C11" s="247">
        <v>44.295262000000001</v>
      </c>
      <c r="D11" s="247">
        <v>103.47807</v>
      </c>
      <c r="E11" s="247">
        <v>734.55776300000002</v>
      </c>
      <c r="F11" s="247">
        <v>372.30344000000002</v>
      </c>
      <c r="G11" s="247">
        <v>959.60508300000004</v>
      </c>
      <c r="H11" s="247">
        <v>146.466489</v>
      </c>
      <c r="I11" s="247">
        <v>159.90461500000001</v>
      </c>
      <c r="J11" s="247">
        <v>102.467626</v>
      </c>
      <c r="K11" s="247">
        <v>42.703727999999998</v>
      </c>
      <c r="L11" s="247">
        <v>24.608152</v>
      </c>
      <c r="M11" s="247">
        <v>79.378600000000006</v>
      </c>
      <c r="N11" s="247">
        <v>16.256986000000001</v>
      </c>
      <c r="O11" s="247">
        <v>0</v>
      </c>
      <c r="P11" s="247">
        <v>40.165700999999999</v>
      </c>
      <c r="Q11" s="247">
        <v>123.756704</v>
      </c>
      <c r="R11" s="185"/>
      <c r="S11"/>
      <c r="T11" s="286"/>
      <c r="U11" s="286"/>
      <c r="V11" s="286"/>
      <c r="W11" s="286"/>
      <c r="X11" s="286"/>
      <c r="Y11" s="286"/>
      <c r="Z11" s="286"/>
      <c r="AA11" s="286"/>
      <c r="AB11" s="286"/>
      <c r="AC11" s="286"/>
      <c r="AD11" s="286"/>
      <c r="AE11" s="286"/>
      <c r="AF11" s="286"/>
      <c r="AG11" s="286"/>
      <c r="AH11"/>
      <c r="AI11"/>
      <c r="AJ11"/>
      <c r="AK11"/>
      <c r="AL11"/>
      <c r="AM11"/>
      <c r="AN11"/>
      <c r="AO11"/>
      <c r="AP11"/>
      <c r="AQ11"/>
      <c r="AR11"/>
      <c r="AS11"/>
      <c r="AT11"/>
      <c r="AU11"/>
      <c r="AV11"/>
      <c r="AW11"/>
      <c r="AX11"/>
      <c r="AY11"/>
    </row>
    <row r="12" spans="1:53" s="14" customFormat="1" ht="18" customHeight="1">
      <c r="A12" s="184"/>
      <c r="B12" s="87" t="s">
        <v>7</v>
      </c>
      <c r="C12" s="247">
        <v>132.12893399999999</v>
      </c>
      <c r="D12" s="247">
        <v>214.44502499999999</v>
      </c>
      <c r="E12" s="247">
        <v>171.65334300000001</v>
      </c>
      <c r="F12" s="247">
        <v>205.931849</v>
      </c>
      <c r="G12" s="247">
        <v>202.49183199999999</v>
      </c>
      <c r="H12" s="247">
        <v>215.738225</v>
      </c>
      <c r="I12" s="247">
        <v>110.117574</v>
      </c>
      <c r="J12" s="247">
        <v>323.44745399999999</v>
      </c>
      <c r="K12" s="247">
        <v>489.55809199999999</v>
      </c>
      <c r="L12" s="247">
        <v>548.72679600000004</v>
      </c>
      <c r="M12" s="247">
        <v>526.986943</v>
      </c>
      <c r="N12" s="247">
        <v>649.11543800000004</v>
      </c>
      <c r="O12" s="247">
        <v>105.235572</v>
      </c>
      <c r="P12" s="247">
        <v>226.10435799999999</v>
      </c>
      <c r="Q12" s="247">
        <v>153.94414699999999</v>
      </c>
      <c r="R12" s="185"/>
      <c r="S12"/>
      <c r="T12" s="286"/>
      <c r="U12" s="286"/>
      <c r="V12" s="286"/>
      <c r="W12" s="286"/>
      <c r="X12" s="286"/>
      <c r="Y12" s="286"/>
      <c r="Z12" s="286"/>
      <c r="AA12" s="286"/>
      <c r="AB12" s="286"/>
      <c r="AC12" s="286"/>
      <c r="AD12" s="286"/>
      <c r="AE12" s="286"/>
      <c r="AF12" s="286"/>
      <c r="AG12" s="286"/>
      <c r="AH12"/>
      <c r="AI12"/>
      <c r="AJ12"/>
      <c r="AK12"/>
      <c r="AL12"/>
      <c r="AM12"/>
      <c r="AN12"/>
      <c r="AO12"/>
      <c r="AP12"/>
      <c r="AQ12"/>
      <c r="AR12"/>
      <c r="AS12"/>
      <c r="AT12"/>
      <c r="AU12"/>
      <c r="AV12"/>
      <c r="AW12"/>
      <c r="AX12"/>
      <c r="AY12"/>
    </row>
    <row r="13" spans="1:53" s="14" customFormat="1" ht="18" customHeight="1">
      <c r="A13" s="184"/>
      <c r="B13" s="87" t="s">
        <v>1</v>
      </c>
      <c r="C13" s="247">
        <v>291.708708</v>
      </c>
      <c r="D13" s="247">
        <v>2.519352</v>
      </c>
      <c r="E13" s="247">
        <v>46.479140999999998</v>
      </c>
      <c r="F13" s="247">
        <v>14.609605</v>
      </c>
      <c r="G13" s="247">
        <v>26.237552000000001</v>
      </c>
      <c r="H13" s="247">
        <v>255.39047600000001</v>
      </c>
      <c r="I13" s="247">
        <v>385.06629299999997</v>
      </c>
      <c r="J13" s="247">
        <v>7.9334059999999997</v>
      </c>
      <c r="K13" s="247">
        <v>0.57078799999999996</v>
      </c>
      <c r="L13" s="247">
        <v>164.340486</v>
      </c>
      <c r="M13" s="247">
        <v>152.39355900000001</v>
      </c>
      <c r="N13" s="247">
        <v>7.1955770000000001</v>
      </c>
      <c r="O13" s="247">
        <v>39.605066000000001</v>
      </c>
      <c r="P13" s="247">
        <v>26.167663000000001</v>
      </c>
      <c r="Q13" s="247">
        <v>212.675487</v>
      </c>
      <c r="R13" s="185"/>
      <c r="S13"/>
      <c r="T13" s="286"/>
      <c r="U13" s="286"/>
      <c r="V13" s="286"/>
      <c r="W13" s="286"/>
      <c r="X13" s="286"/>
      <c r="Y13" s="286"/>
      <c r="Z13" s="286"/>
      <c r="AA13" s="286"/>
      <c r="AB13" s="286"/>
      <c r="AC13" s="286"/>
      <c r="AD13" s="286"/>
      <c r="AE13" s="286"/>
      <c r="AF13" s="286"/>
      <c r="AG13" s="286"/>
      <c r="AH13"/>
      <c r="AI13"/>
      <c r="AJ13"/>
      <c r="AK13"/>
      <c r="AL13"/>
      <c r="AM13"/>
      <c r="AN13"/>
      <c r="AO13"/>
      <c r="AP13"/>
      <c r="AQ13"/>
      <c r="AR13"/>
      <c r="AS13"/>
      <c r="AT13"/>
      <c r="AU13"/>
      <c r="AV13"/>
      <c r="AW13"/>
      <c r="AX13"/>
      <c r="AY13"/>
    </row>
    <row r="14" spans="1:53" s="14" customFormat="1" ht="18" customHeight="1">
      <c r="A14" s="184"/>
      <c r="B14" s="87" t="s">
        <v>359</v>
      </c>
      <c r="C14" s="247">
        <v>0</v>
      </c>
      <c r="D14" s="247">
        <v>0</v>
      </c>
      <c r="E14" s="247">
        <v>0</v>
      </c>
      <c r="F14" s="247">
        <v>0</v>
      </c>
      <c r="G14" s="247">
        <v>0</v>
      </c>
      <c r="H14" s="247">
        <v>395.581458</v>
      </c>
      <c r="I14" s="247">
        <v>0</v>
      </c>
      <c r="J14" s="247">
        <v>472.547954</v>
      </c>
      <c r="K14" s="247">
        <v>654.87649899999997</v>
      </c>
      <c r="L14" s="247">
        <v>746.10292500000003</v>
      </c>
      <c r="M14" s="247">
        <v>771.016794</v>
      </c>
      <c r="N14" s="247">
        <v>341.82947899999999</v>
      </c>
      <c r="O14" s="247">
        <v>380.70325400000002</v>
      </c>
      <c r="P14" s="247">
        <v>870.464607</v>
      </c>
      <c r="Q14" s="247">
        <v>305.81136500000002</v>
      </c>
      <c r="R14" s="185"/>
      <c r="S14"/>
      <c r="T14" s="286"/>
      <c r="U14" s="286"/>
      <c r="V14" s="286"/>
      <c r="W14" s="286"/>
      <c r="X14" s="286"/>
      <c r="Y14" s="286"/>
      <c r="Z14" s="286"/>
      <c r="AA14" s="286"/>
      <c r="AB14" s="286"/>
      <c r="AC14" s="286"/>
      <c r="AD14" s="286"/>
      <c r="AE14" s="286"/>
      <c r="AF14" s="286"/>
      <c r="AG14" s="286"/>
      <c r="AH14"/>
      <c r="AI14"/>
      <c r="AJ14"/>
      <c r="AK14"/>
      <c r="AL14"/>
      <c r="AM14"/>
      <c r="AN14"/>
      <c r="AO14"/>
      <c r="AP14"/>
      <c r="AQ14"/>
      <c r="AR14"/>
      <c r="AS14"/>
      <c r="AT14"/>
      <c r="AU14"/>
      <c r="AV14"/>
      <c r="AW14"/>
      <c r="AX14"/>
      <c r="AY14"/>
    </row>
    <row r="15" spans="1:53" s="14" customFormat="1" ht="18" customHeight="1">
      <c r="A15" s="184"/>
      <c r="B15" s="87" t="s">
        <v>440</v>
      </c>
      <c r="C15" s="247">
        <v>493.094379</v>
      </c>
      <c r="D15" s="247">
        <v>0</v>
      </c>
      <c r="E15" s="247">
        <v>450.46955100000002</v>
      </c>
      <c r="F15" s="247">
        <v>0</v>
      </c>
      <c r="G15" s="247">
        <v>0</v>
      </c>
      <c r="H15" s="247">
        <v>386.86409700000002</v>
      </c>
      <c r="I15" s="247">
        <v>0</v>
      </c>
      <c r="J15" s="247">
        <v>0</v>
      </c>
      <c r="K15" s="247">
        <v>278.63200799999998</v>
      </c>
      <c r="L15" s="247">
        <v>422.516614</v>
      </c>
      <c r="M15" s="247">
        <v>116.296436</v>
      </c>
      <c r="N15" s="247">
        <v>0</v>
      </c>
      <c r="O15" s="247">
        <v>0</v>
      </c>
      <c r="P15" s="247">
        <v>589.06596300000001</v>
      </c>
      <c r="Q15" s="247">
        <v>288.54370599999999</v>
      </c>
      <c r="R15" s="185"/>
      <c r="S15"/>
      <c r="T15" s="286"/>
      <c r="U15" s="286"/>
      <c r="V15" s="286"/>
      <c r="W15" s="286"/>
      <c r="X15" s="286"/>
      <c r="Y15" s="286"/>
      <c r="Z15" s="286"/>
      <c r="AA15" s="286"/>
      <c r="AB15" s="286"/>
      <c r="AC15" s="286"/>
      <c r="AD15" s="286"/>
      <c r="AE15" s="286"/>
      <c r="AF15" s="286"/>
      <c r="AG15" s="286"/>
      <c r="AH15"/>
      <c r="AI15"/>
      <c r="AJ15"/>
      <c r="AK15"/>
      <c r="AL15"/>
      <c r="AM15"/>
      <c r="AN15"/>
      <c r="AO15"/>
      <c r="AP15"/>
      <c r="AQ15"/>
      <c r="AR15"/>
      <c r="AS15"/>
      <c r="AT15"/>
      <c r="AU15"/>
      <c r="AV15"/>
      <c r="AW15"/>
      <c r="AX15"/>
      <c r="AY15"/>
    </row>
    <row r="16" spans="1:53" s="17" customFormat="1" ht="18" customHeight="1">
      <c r="A16" s="221"/>
      <c r="B16" s="87" t="s">
        <v>8</v>
      </c>
      <c r="C16" s="247">
        <v>370.42263300000002</v>
      </c>
      <c r="D16" s="247">
        <v>501.22247199999998</v>
      </c>
      <c r="E16" s="247">
        <v>574.37979299999995</v>
      </c>
      <c r="F16" s="247">
        <v>0</v>
      </c>
      <c r="G16" s="247">
        <v>297.97200700000002</v>
      </c>
      <c r="H16" s="247">
        <v>0</v>
      </c>
      <c r="I16" s="247">
        <v>555.03281000000004</v>
      </c>
      <c r="J16" s="247">
        <v>948.34685899999999</v>
      </c>
      <c r="K16" s="247">
        <v>787.75417700000003</v>
      </c>
      <c r="L16" s="247">
        <v>575.03821200000004</v>
      </c>
      <c r="M16" s="247">
        <v>783.57128599999999</v>
      </c>
      <c r="N16" s="247">
        <v>435.29108100000002</v>
      </c>
      <c r="O16" s="247">
        <v>248.36767800000001</v>
      </c>
      <c r="P16" s="247">
        <v>0</v>
      </c>
      <c r="Q16" s="247">
        <v>298.590261</v>
      </c>
      <c r="R16" s="223"/>
      <c r="S16"/>
      <c r="T16" s="286"/>
      <c r="U16" s="286"/>
      <c r="V16" s="286"/>
      <c r="W16" s="286"/>
      <c r="X16" s="286"/>
      <c r="Y16" s="286"/>
      <c r="Z16" s="286"/>
      <c r="AA16" s="286"/>
      <c r="AB16" s="286"/>
      <c r="AC16" s="286"/>
      <c r="AD16" s="286"/>
      <c r="AE16" s="286"/>
      <c r="AF16" s="286"/>
      <c r="AG16" s="286"/>
      <c r="AH16"/>
      <c r="AI16"/>
      <c r="AJ16"/>
      <c r="AK16"/>
      <c r="AL16"/>
      <c r="AM16"/>
      <c r="AN16"/>
      <c r="AO16"/>
      <c r="AP16"/>
      <c r="AQ16"/>
      <c r="AR16"/>
      <c r="AS16"/>
      <c r="AT16"/>
      <c r="AU16"/>
      <c r="AV16"/>
      <c r="AW16"/>
      <c r="AX16"/>
      <c r="AY16"/>
    </row>
    <row r="17" spans="1:51" s="14" customFormat="1" ht="18" customHeight="1">
      <c r="A17" s="184"/>
      <c r="B17" s="87" t="s">
        <v>463</v>
      </c>
      <c r="C17" s="247">
        <v>0</v>
      </c>
      <c r="D17" s="247">
        <v>480.31752699999998</v>
      </c>
      <c r="E17" s="247">
        <v>0</v>
      </c>
      <c r="F17" s="247">
        <v>0</v>
      </c>
      <c r="G17" s="247">
        <v>0</v>
      </c>
      <c r="H17" s="247">
        <v>0</v>
      </c>
      <c r="I17" s="247">
        <v>0</v>
      </c>
      <c r="J17" s="247">
        <v>0</v>
      </c>
      <c r="K17" s="247">
        <v>0</v>
      </c>
      <c r="L17" s="247">
        <v>0</v>
      </c>
      <c r="M17" s="247">
        <v>0</v>
      </c>
      <c r="N17" s="247">
        <v>0</v>
      </c>
      <c r="O17" s="247">
        <v>0</v>
      </c>
      <c r="P17" s="247">
        <v>0</v>
      </c>
      <c r="Q17" s="247">
        <v>327.29808000000003</v>
      </c>
      <c r="R17" s="185"/>
      <c r="S17"/>
      <c r="T17" s="286"/>
      <c r="U17" s="286"/>
      <c r="V17" s="286"/>
      <c r="W17" s="286"/>
      <c r="X17" s="286"/>
      <c r="Y17" s="286"/>
      <c r="Z17" s="286"/>
      <c r="AA17" s="286"/>
      <c r="AB17" s="286"/>
      <c r="AC17" s="286"/>
      <c r="AD17" s="286"/>
      <c r="AE17" s="286"/>
      <c r="AF17" s="286"/>
      <c r="AG17" s="286"/>
      <c r="AH17"/>
      <c r="AI17"/>
      <c r="AJ17"/>
      <c r="AK17"/>
      <c r="AL17"/>
      <c r="AM17"/>
      <c r="AN17"/>
      <c r="AO17"/>
      <c r="AP17"/>
      <c r="AQ17"/>
      <c r="AR17"/>
      <c r="AS17"/>
      <c r="AT17"/>
      <c r="AU17"/>
      <c r="AV17"/>
      <c r="AW17"/>
      <c r="AX17"/>
      <c r="AY17"/>
    </row>
    <row r="18" spans="1:51" s="17" customFormat="1" ht="18" customHeight="1">
      <c r="A18" s="221"/>
      <c r="B18" s="87" t="s">
        <v>200</v>
      </c>
      <c r="C18" s="247">
        <v>0</v>
      </c>
      <c r="D18" s="247">
        <v>0</v>
      </c>
      <c r="E18" s="247">
        <v>0</v>
      </c>
      <c r="F18" s="247">
        <v>163.35861399999999</v>
      </c>
      <c r="G18" s="247">
        <v>168.90071399999999</v>
      </c>
      <c r="H18" s="247">
        <v>0</v>
      </c>
      <c r="I18" s="247">
        <v>0</v>
      </c>
      <c r="J18" s="247">
        <v>0</v>
      </c>
      <c r="K18" s="247">
        <v>0</v>
      </c>
      <c r="L18" s="247">
        <v>0</v>
      </c>
      <c r="M18" s="247">
        <v>389.10071199999999</v>
      </c>
      <c r="N18" s="247">
        <v>89.087042999999994</v>
      </c>
      <c r="O18" s="247">
        <v>0</v>
      </c>
      <c r="P18" s="247">
        <v>61.448870999999997</v>
      </c>
      <c r="Q18" s="247">
        <v>115.47544600000001</v>
      </c>
      <c r="R18" s="223"/>
      <c r="S18"/>
      <c r="T18" s="286"/>
      <c r="U18" s="286"/>
      <c r="V18" s="286"/>
      <c r="W18" s="286"/>
      <c r="X18" s="286"/>
      <c r="Y18" s="286"/>
      <c r="Z18" s="286"/>
      <c r="AA18" s="286"/>
      <c r="AB18" s="286"/>
      <c r="AC18" s="286"/>
      <c r="AD18" s="286"/>
      <c r="AE18" s="286"/>
      <c r="AF18" s="286"/>
      <c r="AG18" s="286"/>
      <c r="AH18"/>
      <c r="AI18"/>
      <c r="AJ18"/>
      <c r="AK18"/>
      <c r="AL18"/>
      <c r="AM18"/>
      <c r="AN18"/>
      <c r="AO18"/>
      <c r="AP18"/>
      <c r="AQ18"/>
      <c r="AR18"/>
      <c r="AS18"/>
      <c r="AT18"/>
      <c r="AU18"/>
      <c r="AV18"/>
      <c r="AW18"/>
      <c r="AX18"/>
      <c r="AY18"/>
    </row>
    <row r="19" spans="1:51" s="17" customFormat="1" ht="18" customHeight="1">
      <c r="A19" s="221"/>
      <c r="B19" s="87" t="s">
        <v>421</v>
      </c>
      <c r="C19" s="247">
        <v>346.471948</v>
      </c>
      <c r="D19" s="247">
        <v>0</v>
      </c>
      <c r="E19" s="247">
        <v>1.822325</v>
      </c>
      <c r="F19" s="247">
        <v>0</v>
      </c>
      <c r="G19" s="247">
        <v>0</v>
      </c>
      <c r="H19" s="247">
        <v>0</v>
      </c>
      <c r="I19" s="247">
        <v>0</v>
      </c>
      <c r="J19" s="247">
        <v>0</v>
      </c>
      <c r="K19" s="247">
        <v>0</v>
      </c>
      <c r="L19" s="247">
        <v>0</v>
      </c>
      <c r="M19" s="247">
        <v>61.622</v>
      </c>
      <c r="N19" s="247">
        <v>0</v>
      </c>
      <c r="O19" s="247">
        <v>391.28503499999999</v>
      </c>
      <c r="P19" s="247">
        <v>307.87447500000002</v>
      </c>
      <c r="Q19" s="247">
        <v>386.29897999999997</v>
      </c>
      <c r="R19" s="223"/>
      <c r="S19"/>
      <c r="T19" s="286"/>
      <c r="U19" s="286"/>
      <c r="V19" s="286"/>
      <c r="W19" s="286"/>
      <c r="X19" s="286"/>
      <c r="Y19" s="286"/>
      <c r="Z19" s="286"/>
      <c r="AA19" s="286"/>
      <c r="AB19" s="286"/>
      <c r="AC19" s="286"/>
      <c r="AD19" s="286"/>
      <c r="AE19" s="286"/>
      <c r="AF19" s="286"/>
      <c r="AG19" s="286"/>
      <c r="AH19"/>
      <c r="AI19"/>
      <c r="AJ19"/>
      <c r="AK19"/>
      <c r="AL19"/>
      <c r="AM19"/>
      <c r="AN19"/>
      <c r="AO19"/>
      <c r="AP19"/>
      <c r="AQ19"/>
      <c r="AR19"/>
      <c r="AS19"/>
      <c r="AT19"/>
      <c r="AU19"/>
      <c r="AV19"/>
      <c r="AW19"/>
      <c r="AX19"/>
      <c r="AY19"/>
    </row>
    <row r="20" spans="1:51" s="17" customFormat="1" ht="18" customHeight="1">
      <c r="A20" s="221"/>
      <c r="B20" s="87" t="s">
        <v>9</v>
      </c>
      <c r="C20" s="247">
        <v>357.90218099999998</v>
      </c>
      <c r="D20" s="247">
        <v>230.76476</v>
      </c>
      <c r="E20" s="247">
        <v>745.44573500000001</v>
      </c>
      <c r="F20" s="247">
        <v>1281.7518439999999</v>
      </c>
      <c r="G20" s="247">
        <v>858.85895900000003</v>
      </c>
      <c r="H20" s="247">
        <v>394.891865</v>
      </c>
      <c r="I20" s="247">
        <v>219.11853199999999</v>
      </c>
      <c r="J20" s="247">
        <v>316.97887600000001</v>
      </c>
      <c r="K20" s="247">
        <v>222.63137499999999</v>
      </c>
      <c r="L20" s="247">
        <v>0</v>
      </c>
      <c r="M20" s="247">
        <v>0</v>
      </c>
      <c r="N20" s="247">
        <v>558.89531899999997</v>
      </c>
      <c r="O20" s="247">
        <v>422.396568</v>
      </c>
      <c r="P20" s="247">
        <v>365.90240699999998</v>
      </c>
      <c r="Q20" s="247">
        <v>684.34259599999996</v>
      </c>
      <c r="R20" s="223"/>
      <c r="S20"/>
      <c r="T20" s="286"/>
      <c r="U20" s="286"/>
      <c r="V20" s="286"/>
      <c r="W20" s="286"/>
      <c r="X20" s="286"/>
      <c r="Y20" s="286"/>
      <c r="Z20" s="286"/>
      <c r="AA20" s="286"/>
      <c r="AB20" s="286"/>
      <c r="AC20" s="286"/>
      <c r="AD20" s="286"/>
      <c r="AE20" s="286"/>
      <c r="AF20" s="286"/>
      <c r="AG20" s="286"/>
      <c r="AH20"/>
      <c r="AI20"/>
      <c r="AJ20"/>
      <c r="AK20"/>
      <c r="AL20"/>
      <c r="AM20"/>
      <c r="AN20"/>
      <c r="AO20"/>
      <c r="AP20"/>
      <c r="AQ20"/>
      <c r="AR20"/>
      <c r="AS20"/>
      <c r="AT20"/>
      <c r="AU20"/>
      <c r="AV20"/>
      <c r="AW20"/>
      <c r="AX20"/>
      <c r="AY20"/>
    </row>
    <row r="21" spans="1:51" s="14" customFormat="1" ht="18" customHeight="1">
      <c r="A21" s="184"/>
      <c r="B21" s="87" t="s">
        <v>427</v>
      </c>
      <c r="C21" s="247">
        <v>0</v>
      </c>
      <c r="D21" s="247">
        <v>0</v>
      </c>
      <c r="E21" s="247">
        <v>0</v>
      </c>
      <c r="F21" s="247">
        <v>160.40162699999999</v>
      </c>
      <c r="G21" s="247">
        <v>0</v>
      </c>
      <c r="H21" s="247">
        <v>0</v>
      </c>
      <c r="I21" s="247">
        <v>0</v>
      </c>
      <c r="J21" s="247">
        <v>257.05984999999998</v>
      </c>
      <c r="K21" s="247">
        <v>0</v>
      </c>
      <c r="L21" s="247">
        <v>273.382364</v>
      </c>
      <c r="M21" s="247">
        <v>0</v>
      </c>
      <c r="N21" s="247">
        <v>339.79124899999999</v>
      </c>
      <c r="O21" s="247">
        <v>245.01481000000001</v>
      </c>
      <c r="P21" s="247">
        <v>58.121231999999999</v>
      </c>
      <c r="Q21" s="247">
        <v>202.206491</v>
      </c>
      <c r="R21" s="185"/>
      <c r="S21"/>
      <c r="T21" s="286"/>
      <c r="U21" s="286"/>
      <c r="V21" s="286"/>
      <c r="W21" s="286"/>
      <c r="X21" s="286"/>
      <c r="Y21" s="286"/>
      <c r="Z21" s="286"/>
      <c r="AA21" s="286"/>
      <c r="AB21" s="286"/>
      <c r="AC21" s="286"/>
      <c r="AD21" s="286"/>
      <c r="AE21" s="286"/>
      <c r="AF21" s="286"/>
      <c r="AG21" s="286"/>
      <c r="AH21"/>
      <c r="AI21"/>
      <c r="AJ21"/>
      <c r="AK21"/>
      <c r="AL21"/>
      <c r="AM21"/>
      <c r="AN21"/>
      <c r="AO21"/>
      <c r="AP21"/>
      <c r="AQ21"/>
      <c r="AR21"/>
      <c r="AS21"/>
      <c r="AT21"/>
      <c r="AU21"/>
      <c r="AV21"/>
      <c r="AW21"/>
      <c r="AX21"/>
      <c r="AY21"/>
    </row>
    <row r="22" spans="1:51" s="17" customFormat="1" ht="18" customHeight="1">
      <c r="A22" s="221"/>
      <c r="B22" s="87" t="s">
        <v>11</v>
      </c>
      <c r="C22" s="247">
        <v>0</v>
      </c>
      <c r="D22" s="247">
        <v>227.50745000000001</v>
      </c>
      <c r="E22" s="247">
        <v>87.069462000000001</v>
      </c>
      <c r="F22" s="247">
        <v>172.32865100000001</v>
      </c>
      <c r="G22" s="247">
        <v>348.30260500000003</v>
      </c>
      <c r="H22" s="247">
        <v>184.82934800000001</v>
      </c>
      <c r="I22" s="247">
        <v>246.81467699999999</v>
      </c>
      <c r="J22" s="247">
        <v>283.19266299999998</v>
      </c>
      <c r="K22" s="247">
        <v>0</v>
      </c>
      <c r="L22" s="247">
        <v>0</v>
      </c>
      <c r="M22" s="247">
        <v>383.86233399999998</v>
      </c>
      <c r="N22" s="247">
        <v>0</v>
      </c>
      <c r="O22" s="247">
        <v>0</v>
      </c>
      <c r="P22" s="247">
        <v>591.96332500000005</v>
      </c>
      <c r="Q22" s="247">
        <v>2953.6601799999999</v>
      </c>
      <c r="R22" s="223"/>
      <c r="S22"/>
      <c r="T22" s="286"/>
      <c r="U22" s="286"/>
      <c r="V22" s="286"/>
      <c r="W22" s="286"/>
      <c r="X22" s="286"/>
      <c r="Y22" s="286"/>
      <c r="Z22" s="286"/>
      <c r="AA22" s="286"/>
      <c r="AB22" s="286"/>
      <c r="AC22" s="286"/>
      <c r="AD22" s="286"/>
      <c r="AE22" s="286"/>
      <c r="AF22" s="286"/>
      <c r="AG22" s="286"/>
      <c r="AH22"/>
      <c r="AI22"/>
      <c r="AJ22"/>
      <c r="AK22"/>
      <c r="AL22"/>
      <c r="AM22"/>
      <c r="AN22"/>
      <c r="AO22"/>
      <c r="AP22"/>
      <c r="AQ22"/>
      <c r="AR22"/>
      <c r="AS22"/>
      <c r="AT22"/>
      <c r="AU22"/>
      <c r="AV22"/>
      <c r="AW22"/>
      <c r="AX22"/>
      <c r="AY22"/>
    </row>
    <row r="23" spans="1:51" s="17" customFormat="1" ht="18" customHeight="1">
      <c r="A23" s="221"/>
      <c r="B23" s="87" t="s">
        <v>12</v>
      </c>
      <c r="C23" s="247">
        <v>558.80019700000003</v>
      </c>
      <c r="D23" s="247">
        <v>694.10931900000003</v>
      </c>
      <c r="E23" s="247">
        <v>259.62038200000001</v>
      </c>
      <c r="F23" s="247">
        <v>0</v>
      </c>
      <c r="G23" s="247">
        <v>0</v>
      </c>
      <c r="H23" s="247">
        <v>405.92859900000002</v>
      </c>
      <c r="I23" s="247">
        <v>0</v>
      </c>
      <c r="J23" s="247">
        <v>459.31758400000001</v>
      </c>
      <c r="K23" s="247">
        <v>663.89358300000004</v>
      </c>
      <c r="L23" s="247">
        <v>701.54322300000001</v>
      </c>
      <c r="M23" s="247">
        <v>1304.060142</v>
      </c>
      <c r="N23" s="247">
        <v>324.84415999999999</v>
      </c>
      <c r="O23" s="247">
        <v>0</v>
      </c>
      <c r="P23" s="247">
        <v>0</v>
      </c>
      <c r="Q23" s="247">
        <v>177.44482400000001</v>
      </c>
      <c r="R23" s="223"/>
      <c r="S23"/>
      <c r="T23" s="286"/>
      <c r="U23" s="286"/>
      <c r="V23" s="286"/>
      <c r="W23" s="286"/>
      <c r="X23" s="286"/>
      <c r="Y23" s="286"/>
      <c r="Z23" s="286"/>
      <c r="AA23" s="286"/>
      <c r="AB23" s="286"/>
      <c r="AC23" s="286"/>
      <c r="AD23" s="286"/>
      <c r="AE23" s="286"/>
      <c r="AF23" s="286"/>
      <c r="AG23" s="286"/>
      <c r="AH23"/>
      <c r="AI23"/>
      <c r="AJ23"/>
      <c r="AK23"/>
      <c r="AL23"/>
      <c r="AM23"/>
      <c r="AN23"/>
      <c r="AO23"/>
      <c r="AP23"/>
      <c r="AQ23"/>
      <c r="AR23"/>
      <c r="AS23"/>
      <c r="AT23"/>
      <c r="AU23"/>
      <c r="AV23"/>
      <c r="AW23"/>
      <c r="AX23"/>
      <c r="AY23"/>
    </row>
    <row r="24" spans="1:51" s="17" customFormat="1" ht="18" customHeight="1">
      <c r="A24" s="221"/>
      <c r="B24" s="87" t="s">
        <v>41</v>
      </c>
      <c r="C24" s="247">
        <v>3002.7561919999998</v>
      </c>
      <c r="D24" s="247">
        <v>5398.5087949999997</v>
      </c>
      <c r="E24" s="247">
        <v>10074.842579</v>
      </c>
      <c r="F24" s="247">
        <v>9795.5119649999997</v>
      </c>
      <c r="G24" s="247">
        <v>8546.8123510000005</v>
      </c>
      <c r="H24" s="247">
        <v>8481.1668310000005</v>
      </c>
      <c r="I24" s="247">
        <v>6717.80861</v>
      </c>
      <c r="J24" s="247">
        <v>9264.1602980000007</v>
      </c>
      <c r="K24" s="247">
        <v>7121.9782690000002</v>
      </c>
      <c r="L24" s="247">
        <v>7530.4431439999998</v>
      </c>
      <c r="M24" s="247">
        <v>4906.5719650000001</v>
      </c>
      <c r="N24" s="247">
        <v>6210.0811960000001</v>
      </c>
      <c r="O24" s="247">
        <v>7169.5481609999997</v>
      </c>
      <c r="P24" s="247">
        <v>4976.7265820000002</v>
      </c>
      <c r="Q24" s="247">
        <v>3553.4887389999999</v>
      </c>
      <c r="R24" s="223"/>
      <c r="S24"/>
      <c r="T24" s="286"/>
      <c r="U24" s="286"/>
      <c r="V24" s="286"/>
      <c r="W24" s="286"/>
      <c r="X24" s="286"/>
      <c r="Y24" s="286"/>
      <c r="Z24" s="286"/>
      <c r="AA24" s="286"/>
      <c r="AB24" s="286"/>
      <c r="AC24" s="286"/>
      <c r="AD24" s="286"/>
      <c r="AE24" s="286"/>
      <c r="AF24" s="286"/>
      <c r="AG24" s="286"/>
      <c r="AH24"/>
      <c r="AI24"/>
      <c r="AJ24"/>
      <c r="AK24"/>
      <c r="AL24"/>
      <c r="AM24"/>
      <c r="AN24"/>
      <c r="AO24"/>
      <c r="AP24"/>
      <c r="AQ24"/>
      <c r="AR24"/>
      <c r="AS24"/>
      <c r="AT24"/>
      <c r="AU24"/>
      <c r="AV24"/>
      <c r="AW24"/>
      <c r="AX24"/>
      <c r="AY24"/>
    </row>
    <row r="25" spans="1:51" s="17" customFormat="1" ht="18" customHeight="1">
      <c r="A25" s="221"/>
      <c r="B25" s="87" t="s">
        <v>202</v>
      </c>
      <c r="C25" s="247">
        <v>233.857372</v>
      </c>
      <c r="D25" s="247">
        <v>0</v>
      </c>
      <c r="E25" s="247">
        <v>35.102223000000002</v>
      </c>
      <c r="F25" s="247">
        <v>0</v>
      </c>
      <c r="G25" s="247">
        <v>61.518250999999999</v>
      </c>
      <c r="H25" s="247">
        <v>0</v>
      </c>
      <c r="I25" s="247">
        <v>0</v>
      </c>
      <c r="J25" s="247">
        <v>0</v>
      </c>
      <c r="K25" s="247">
        <v>0</v>
      </c>
      <c r="L25" s="247">
        <v>0</v>
      </c>
      <c r="M25" s="247">
        <v>0</v>
      </c>
      <c r="N25" s="247">
        <v>0</v>
      </c>
      <c r="O25" s="247">
        <v>0</v>
      </c>
      <c r="P25" s="247">
        <v>0</v>
      </c>
      <c r="Q25" s="247">
        <v>5.6533E-2</v>
      </c>
      <c r="R25" s="223"/>
      <c r="S25"/>
      <c r="T25" s="286"/>
      <c r="U25" s="286"/>
      <c r="V25" s="286"/>
      <c r="W25" s="286"/>
      <c r="X25" s="286"/>
      <c r="Y25" s="286"/>
      <c r="Z25" s="286"/>
      <c r="AA25" s="286"/>
      <c r="AB25" s="286"/>
      <c r="AC25" s="286"/>
      <c r="AD25" s="286"/>
      <c r="AE25" s="286"/>
      <c r="AF25" s="286"/>
      <c r="AG25" s="286"/>
      <c r="AH25"/>
      <c r="AI25"/>
      <c r="AJ25"/>
      <c r="AK25"/>
      <c r="AL25"/>
      <c r="AM25"/>
      <c r="AN25"/>
      <c r="AO25"/>
      <c r="AP25"/>
      <c r="AQ25"/>
      <c r="AR25"/>
      <c r="AS25"/>
      <c r="AT25"/>
      <c r="AU25"/>
      <c r="AV25"/>
      <c r="AW25"/>
      <c r="AX25"/>
      <c r="AY25"/>
    </row>
    <row r="26" spans="1:51" s="17" customFormat="1" ht="18" customHeight="1">
      <c r="A26" s="221"/>
      <c r="B26" s="87" t="s">
        <v>76</v>
      </c>
      <c r="C26" s="247">
        <v>0</v>
      </c>
      <c r="D26" s="247">
        <v>0</v>
      </c>
      <c r="E26" s="247">
        <v>157.56741099999999</v>
      </c>
      <c r="F26" s="247">
        <v>568.44804799999997</v>
      </c>
      <c r="G26" s="247">
        <v>478.04528599999998</v>
      </c>
      <c r="H26" s="247">
        <v>431.00010900000001</v>
      </c>
      <c r="I26" s="247">
        <v>630.49451199999999</v>
      </c>
      <c r="J26" s="247">
        <v>593.05623100000003</v>
      </c>
      <c r="K26" s="247">
        <v>251.262226</v>
      </c>
      <c r="L26" s="247">
        <v>736.02987700000006</v>
      </c>
      <c r="M26" s="247">
        <v>240.69845000000001</v>
      </c>
      <c r="N26" s="247">
        <v>210.58350300000001</v>
      </c>
      <c r="O26" s="247">
        <v>811.36223900000005</v>
      </c>
      <c r="P26" s="247">
        <v>926.52774199999999</v>
      </c>
      <c r="Q26" s="247">
        <v>1235.638269</v>
      </c>
      <c r="R26" s="223"/>
      <c r="S26"/>
      <c r="T26" s="286"/>
      <c r="U26" s="286"/>
      <c r="V26" s="286"/>
      <c r="W26" s="286"/>
      <c r="X26" s="286"/>
      <c r="Y26" s="286"/>
      <c r="Z26" s="286"/>
      <c r="AA26" s="286"/>
      <c r="AB26" s="286"/>
      <c r="AC26" s="286"/>
      <c r="AD26" s="286"/>
      <c r="AE26" s="286"/>
      <c r="AF26" s="286"/>
      <c r="AG26" s="286"/>
      <c r="AH26"/>
      <c r="AI26"/>
      <c r="AJ26"/>
      <c r="AK26"/>
      <c r="AL26"/>
      <c r="AM26"/>
      <c r="AN26"/>
      <c r="AO26"/>
      <c r="AP26"/>
      <c r="AQ26"/>
      <c r="AR26"/>
      <c r="AS26"/>
      <c r="AT26"/>
      <c r="AU26"/>
      <c r="AV26"/>
      <c r="AW26"/>
      <c r="AX26"/>
      <c r="AY26"/>
    </row>
    <row r="27" spans="1:51" s="17" customFormat="1" ht="18" customHeight="1">
      <c r="A27" s="221"/>
      <c r="B27" s="87" t="s">
        <v>5</v>
      </c>
      <c r="C27" s="247">
        <v>349.13995499999999</v>
      </c>
      <c r="D27" s="247">
        <v>475.45725599999997</v>
      </c>
      <c r="E27" s="247">
        <v>443.37125600000002</v>
      </c>
      <c r="F27" s="247">
        <v>224.07684699999999</v>
      </c>
      <c r="G27" s="247">
        <v>100.914141</v>
      </c>
      <c r="H27" s="247">
        <v>470.30118700000003</v>
      </c>
      <c r="I27" s="247">
        <v>164.75789800000001</v>
      </c>
      <c r="J27" s="247">
        <v>140.68274</v>
      </c>
      <c r="K27" s="247">
        <v>375.84466900000001</v>
      </c>
      <c r="L27" s="247">
        <v>476.00300399999998</v>
      </c>
      <c r="M27" s="247">
        <v>240.81916000000001</v>
      </c>
      <c r="N27" s="247">
        <v>211.40026800000001</v>
      </c>
      <c r="O27" s="247">
        <v>239.29807700000001</v>
      </c>
      <c r="P27" s="247">
        <v>305.05183599999998</v>
      </c>
      <c r="Q27" s="247">
        <v>172.802223</v>
      </c>
      <c r="R27" s="223"/>
      <c r="S27"/>
      <c r="T27" s="286"/>
      <c r="U27" s="286"/>
      <c r="V27" s="286"/>
      <c r="W27" s="286"/>
      <c r="X27" s="286"/>
      <c r="Y27" s="286"/>
      <c r="Z27" s="286"/>
      <c r="AA27" s="286"/>
      <c r="AB27" s="286"/>
      <c r="AC27" s="286"/>
      <c r="AD27" s="286"/>
      <c r="AE27" s="286"/>
      <c r="AF27" s="286"/>
      <c r="AG27" s="286"/>
      <c r="AH27"/>
      <c r="AI27"/>
      <c r="AJ27"/>
      <c r="AK27"/>
      <c r="AL27"/>
      <c r="AM27"/>
      <c r="AN27"/>
      <c r="AO27"/>
      <c r="AP27"/>
      <c r="AQ27"/>
      <c r="AR27"/>
      <c r="AS27"/>
      <c r="AT27"/>
      <c r="AU27"/>
      <c r="AV27"/>
      <c r="AW27"/>
      <c r="AX27"/>
      <c r="AY27"/>
    </row>
    <row r="28" spans="1:51" s="17" customFormat="1" ht="18" customHeight="1">
      <c r="A28" s="221"/>
      <c r="B28" s="87" t="s">
        <v>42</v>
      </c>
      <c r="C28" s="247">
        <v>1537.1829720000001</v>
      </c>
      <c r="D28" s="247">
        <v>2360.4665519999999</v>
      </c>
      <c r="E28" s="247">
        <v>2630.7282799999998</v>
      </c>
      <c r="F28" s="247">
        <v>2064.7164779999998</v>
      </c>
      <c r="G28" s="247">
        <v>2647.063451</v>
      </c>
      <c r="H28" s="247">
        <v>2064.7919040000002</v>
      </c>
      <c r="I28" s="247">
        <v>2269.7749749999998</v>
      </c>
      <c r="J28" s="247">
        <v>3432.0462379999999</v>
      </c>
      <c r="K28" s="247">
        <v>3692.0220639999998</v>
      </c>
      <c r="L28" s="247">
        <v>4182.8060939999996</v>
      </c>
      <c r="M28" s="247">
        <v>2965.5639169999999</v>
      </c>
      <c r="N28" s="247">
        <v>2880.9436380000002</v>
      </c>
      <c r="O28" s="247">
        <v>2073.9357129999999</v>
      </c>
      <c r="P28" s="247">
        <v>2591.1149890000002</v>
      </c>
      <c r="Q28" s="247">
        <v>4249.812379</v>
      </c>
      <c r="R28" s="223"/>
      <c r="S28"/>
      <c r="T28" s="286"/>
      <c r="U28" s="286"/>
      <c r="V28" s="286"/>
      <c r="W28" s="286"/>
      <c r="X28" s="286"/>
      <c r="Y28" s="286"/>
      <c r="Z28" s="286"/>
      <c r="AA28" s="286"/>
      <c r="AB28" s="286"/>
      <c r="AC28" s="286"/>
      <c r="AD28" s="286"/>
      <c r="AE28" s="286"/>
      <c r="AF28" s="286"/>
      <c r="AG28" s="286"/>
      <c r="AH28"/>
      <c r="AI28"/>
      <c r="AJ28"/>
      <c r="AK28"/>
      <c r="AL28"/>
      <c r="AM28"/>
      <c r="AN28"/>
      <c r="AO28"/>
      <c r="AP28"/>
      <c r="AQ28"/>
      <c r="AR28"/>
      <c r="AS28"/>
      <c r="AT28"/>
      <c r="AU28"/>
      <c r="AV28"/>
      <c r="AW28"/>
      <c r="AX28"/>
      <c r="AY28"/>
    </row>
    <row r="29" spans="1:51" s="17" customFormat="1" ht="18" customHeight="1">
      <c r="A29" s="221"/>
      <c r="B29" s="87" t="s">
        <v>203</v>
      </c>
      <c r="C29" s="247">
        <v>0</v>
      </c>
      <c r="D29" s="247">
        <v>3.6816000000000002E-2</v>
      </c>
      <c r="E29" s="247">
        <v>621.99168499999996</v>
      </c>
      <c r="F29" s="247">
        <v>0</v>
      </c>
      <c r="G29" s="247">
        <v>812.93339100000003</v>
      </c>
      <c r="H29" s="247">
        <v>316.101653</v>
      </c>
      <c r="I29" s="247">
        <v>742.19366300000002</v>
      </c>
      <c r="J29" s="247">
        <v>956.41713800000002</v>
      </c>
      <c r="K29" s="247">
        <v>664.71775600000001</v>
      </c>
      <c r="L29" s="247">
        <v>1736.1971659999999</v>
      </c>
      <c r="M29" s="247">
        <v>741.70972099999994</v>
      </c>
      <c r="N29" s="247">
        <v>563.83481200000006</v>
      </c>
      <c r="O29" s="247">
        <v>115.17069600000001</v>
      </c>
      <c r="P29" s="247">
        <v>901.56748900000002</v>
      </c>
      <c r="Q29" s="247">
        <v>486.82598400000001</v>
      </c>
      <c r="R29" s="223"/>
      <c r="S29"/>
      <c r="T29" s="286"/>
      <c r="U29" s="286"/>
      <c r="V29" s="286"/>
      <c r="W29" s="286"/>
      <c r="X29" s="286"/>
      <c r="Y29" s="286"/>
      <c r="Z29" s="286"/>
      <c r="AA29" s="286"/>
      <c r="AB29" s="286"/>
      <c r="AC29" s="286"/>
      <c r="AD29" s="286"/>
      <c r="AE29" s="286"/>
      <c r="AF29" s="286"/>
      <c r="AG29" s="286"/>
      <c r="AH29"/>
      <c r="AI29"/>
      <c r="AJ29"/>
      <c r="AK29"/>
      <c r="AL29"/>
      <c r="AM29"/>
      <c r="AN29"/>
      <c r="AO29"/>
      <c r="AP29"/>
      <c r="AQ29"/>
      <c r="AR29"/>
      <c r="AS29"/>
      <c r="AT29"/>
      <c r="AU29"/>
      <c r="AV29"/>
      <c r="AW29"/>
      <c r="AX29"/>
      <c r="AY29"/>
    </row>
    <row r="30" spans="1:51" s="17" customFormat="1" ht="18" customHeight="1">
      <c r="A30" s="221"/>
      <c r="B30" s="87" t="s">
        <v>43</v>
      </c>
      <c r="C30" s="247">
        <v>1163.5139610000006</v>
      </c>
      <c r="D30" s="247">
        <v>428.83393800000158</v>
      </c>
      <c r="E30" s="247">
        <v>429.68096899999728</v>
      </c>
      <c r="F30" s="247">
        <v>889.65705499999967</v>
      </c>
      <c r="G30" s="330">
        <v>207.6891770000002</v>
      </c>
      <c r="H30" s="330">
        <v>1205.505866999998</v>
      </c>
      <c r="I30" s="330">
        <v>267.9992600000005</v>
      </c>
      <c r="J30" s="330">
        <v>587.24780199999805</v>
      </c>
      <c r="K30" s="330">
        <v>406.38830299999972</v>
      </c>
      <c r="L30" s="330">
        <v>482.64734999999928</v>
      </c>
      <c r="M30" s="330">
        <v>74.747017999998207</v>
      </c>
      <c r="N30" s="330">
        <v>827.71695600000203</v>
      </c>
      <c r="O30" s="330">
        <v>584.94887700000436</v>
      </c>
      <c r="P30" s="330">
        <v>94.657678999996278</v>
      </c>
      <c r="Q30" s="330">
        <v>4.0329999992536614E-3</v>
      </c>
      <c r="R30" s="223"/>
      <c r="S30"/>
      <c r="T30" s="286"/>
      <c r="U30" s="286"/>
      <c r="V30" s="286"/>
      <c r="W30" s="286"/>
      <c r="X30" s="286"/>
      <c r="Y30" s="286"/>
      <c r="Z30" s="286"/>
      <c r="AA30" s="286"/>
      <c r="AB30" s="286"/>
      <c r="AC30" s="286"/>
      <c r="AD30" s="286"/>
      <c r="AE30" s="286"/>
      <c r="AF30" s="286"/>
      <c r="AG30" s="286"/>
      <c r="AH30"/>
      <c r="AI30"/>
      <c r="AJ30"/>
      <c r="AK30"/>
      <c r="AL30"/>
      <c r="AM30"/>
      <c r="AN30"/>
      <c r="AO30"/>
      <c r="AP30"/>
      <c r="AQ30"/>
      <c r="AR30"/>
      <c r="AS30"/>
      <c r="AT30"/>
      <c r="AU30"/>
      <c r="AV30"/>
      <c r="AW30"/>
      <c r="AX30"/>
      <c r="AY30"/>
    </row>
    <row r="31" spans="1:51" s="14" customFormat="1" ht="18" customHeight="1">
      <c r="A31" s="392"/>
      <c r="B31" s="386" t="s">
        <v>114</v>
      </c>
      <c r="C31" s="397">
        <v>8982.8543269999991</v>
      </c>
      <c r="D31" s="397">
        <v>11117.667332000001</v>
      </c>
      <c r="E31" s="397">
        <v>17769.441935999999</v>
      </c>
      <c r="F31" s="397">
        <v>15913.096023</v>
      </c>
      <c r="G31" s="397">
        <v>15717.344800000001</v>
      </c>
      <c r="H31" s="397">
        <v>15354.558107999999</v>
      </c>
      <c r="I31" s="397">
        <v>12469.083419000001</v>
      </c>
      <c r="J31" s="397">
        <v>18144.902719000002</v>
      </c>
      <c r="K31" s="397">
        <v>15652.833537</v>
      </c>
      <c r="L31" s="397">
        <v>18600.385407000002</v>
      </c>
      <c r="M31" s="397">
        <v>14168.753969999998</v>
      </c>
      <c r="N31" s="397">
        <v>15100.863114000002</v>
      </c>
      <c r="O31" s="397">
        <v>13615.819837000003</v>
      </c>
      <c r="P31" s="397">
        <v>12932.924918999997</v>
      </c>
      <c r="Q31" s="397">
        <v>16034.525757999998</v>
      </c>
      <c r="R31" s="393"/>
      <c r="S31"/>
      <c r="T31" s="286"/>
      <c r="U31" s="286"/>
      <c r="V31" s="286"/>
      <c r="W31" s="286"/>
      <c r="X31"/>
      <c r="Y31"/>
      <c r="Z31"/>
      <c r="AA31"/>
      <c r="AB31"/>
      <c r="AC31"/>
      <c r="AD31"/>
      <c r="AE31"/>
      <c r="AF31"/>
      <c r="AG31"/>
      <c r="AH31"/>
      <c r="AI31"/>
      <c r="AJ31"/>
      <c r="AK31"/>
      <c r="AL31"/>
      <c r="AM31"/>
      <c r="AN31"/>
      <c r="AO31"/>
      <c r="AP31"/>
      <c r="AQ31"/>
      <c r="AR31"/>
      <c r="AS31"/>
      <c r="AT31"/>
      <c r="AU31"/>
      <c r="AV31"/>
      <c r="AW31"/>
      <c r="AX31"/>
      <c r="AY31"/>
    </row>
    <row r="32" spans="1:51" s="1" customFormat="1" ht="9.75" customHeight="1" thickBot="1">
      <c r="A32" s="65"/>
      <c r="B32" s="66"/>
      <c r="C32" s="111"/>
      <c r="D32" s="111"/>
      <c r="E32" s="111"/>
      <c r="F32" s="111"/>
      <c r="G32" s="111"/>
      <c r="H32" s="111"/>
      <c r="I32" s="111"/>
      <c r="J32" s="111"/>
      <c r="K32" s="111"/>
      <c r="L32" s="111"/>
      <c r="M32" s="111"/>
      <c r="N32" s="111"/>
      <c r="O32" s="111"/>
      <c r="P32" s="111"/>
      <c r="Q32" s="111"/>
      <c r="R32" s="68"/>
      <c r="S32"/>
      <c r="T32"/>
      <c r="U32"/>
      <c r="V32"/>
      <c r="W32"/>
      <c r="X32"/>
      <c r="Y32"/>
      <c r="Z32"/>
      <c r="AA32"/>
      <c r="AB32"/>
      <c r="AC32"/>
      <c r="AD32"/>
      <c r="AE32"/>
      <c r="AF32"/>
      <c r="AG32"/>
      <c r="AH32"/>
      <c r="AI32"/>
      <c r="AJ32"/>
      <c r="AK32"/>
      <c r="AL32"/>
      <c r="AM32"/>
      <c r="AN32"/>
      <c r="AO32"/>
      <c r="AP32"/>
      <c r="AQ32"/>
      <c r="AR32"/>
      <c r="AS32"/>
      <c r="AT32"/>
      <c r="AU32"/>
      <c r="AV32"/>
      <c r="AW32"/>
      <c r="AX32"/>
      <c r="AY32"/>
    </row>
    <row r="33" spans="1:51" s="12" customFormat="1" ht="18" customHeight="1">
      <c r="A33" s="34" t="s">
        <v>33</v>
      </c>
      <c r="B33" s="34" t="s">
        <v>66</v>
      </c>
      <c r="C33" s="108"/>
      <c r="D33" s="108"/>
      <c r="E33" s="108"/>
      <c r="F33" s="108"/>
      <c r="G33" s="108"/>
      <c r="H33" s="108"/>
      <c r="I33" s="108"/>
      <c r="J33" s="108"/>
      <c r="K33" s="108"/>
      <c r="L33" s="108"/>
      <c r="M33" s="108"/>
      <c r="N33" s="108"/>
      <c r="O33" s="108"/>
      <c r="P33" s="108"/>
      <c r="Q33" s="108"/>
      <c r="R33" s="36"/>
      <c r="S33"/>
      <c r="T33" s="286"/>
      <c r="U33" s="286"/>
      <c r="V33" s="286"/>
      <c r="W33" s="286"/>
      <c r="X33" s="286"/>
      <c r="Y33" s="286"/>
      <c r="Z33" s="286"/>
      <c r="AA33" s="286"/>
      <c r="AB33" s="286"/>
      <c r="AC33" s="286"/>
      <c r="AD33" s="286"/>
      <c r="AE33" s="286"/>
      <c r="AF33" s="286"/>
      <c r="AG33" s="286"/>
      <c r="AH33" s="286"/>
      <c r="AI33" s="286"/>
      <c r="AJ33" s="286"/>
      <c r="AK33" s="286"/>
      <c r="AL33"/>
      <c r="AM33"/>
      <c r="AN33"/>
      <c r="AO33"/>
      <c r="AP33"/>
      <c r="AQ33"/>
      <c r="AR33"/>
      <c r="AS33"/>
      <c r="AT33"/>
      <c r="AU33"/>
      <c r="AV33"/>
      <c r="AW33"/>
      <c r="AX33"/>
      <c r="AY33"/>
    </row>
    <row r="34" spans="1:51" ht="22.5" customHeight="1" thickBot="1">
      <c r="A34" s="39"/>
      <c r="B34" s="38" t="s">
        <v>67</v>
      </c>
      <c r="C34" s="118"/>
      <c r="D34" s="118"/>
      <c r="E34" s="118"/>
      <c r="F34" s="118"/>
      <c r="G34" s="118"/>
      <c r="H34" s="118"/>
      <c r="I34" s="118"/>
      <c r="J34" s="118"/>
      <c r="K34" s="118"/>
      <c r="L34" s="118"/>
      <c r="M34" s="118"/>
      <c r="N34" s="118"/>
      <c r="O34" s="118"/>
      <c r="P34" s="118"/>
      <c r="Q34" s="118"/>
      <c r="R34" s="41"/>
      <c r="T34" s="286"/>
      <c r="U34" s="286"/>
      <c r="V34" s="286"/>
      <c r="W34" s="286"/>
      <c r="X34" s="286"/>
      <c r="Y34" s="286"/>
      <c r="Z34" s="286"/>
      <c r="AA34" s="286"/>
      <c r="AB34" s="286"/>
      <c r="AC34" s="286"/>
      <c r="AD34" s="286"/>
      <c r="AE34" s="286"/>
      <c r="AF34" s="286"/>
      <c r="AG34" s="286"/>
      <c r="AH34" s="286"/>
    </row>
    <row r="35" spans="1:51" ht="2.25" customHeight="1">
      <c r="A35" s="43"/>
      <c r="B35" s="42"/>
      <c r="C35" s="115"/>
      <c r="D35" s="115"/>
      <c r="E35" s="115"/>
      <c r="F35" s="115"/>
      <c r="G35" s="115"/>
      <c r="H35" s="115"/>
      <c r="I35" s="115"/>
      <c r="J35" s="115"/>
      <c r="K35" s="115"/>
      <c r="L35" s="115"/>
      <c r="M35" s="115"/>
      <c r="N35" s="115"/>
      <c r="O35" s="115"/>
      <c r="P35" s="115"/>
      <c r="Q35" s="115"/>
      <c r="R35" s="45"/>
    </row>
    <row r="36" spans="1:51" s="17" customFormat="1" ht="18" customHeight="1">
      <c r="A36" s="221"/>
      <c r="B36" s="87" t="str">
        <f t="shared" ref="B36:B51" si="0">B10</f>
        <v>Angola</v>
      </c>
      <c r="C36" s="248">
        <v>1.1308168796045091</v>
      </c>
      <c r="D36" s="248">
        <v>0</v>
      </c>
      <c r="E36" s="248">
        <v>1.7145166353411134</v>
      </c>
      <c r="F36" s="248">
        <v>0</v>
      </c>
      <c r="G36" s="248">
        <v>0</v>
      </c>
      <c r="H36" s="248">
        <v>0</v>
      </c>
      <c r="I36" s="248">
        <v>0</v>
      </c>
      <c r="J36" s="248">
        <v>0</v>
      </c>
      <c r="K36" s="248">
        <v>0</v>
      </c>
      <c r="L36" s="248">
        <v>0</v>
      </c>
      <c r="M36" s="248">
        <v>3.037352006472875</v>
      </c>
      <c r="N36" s="248">
        <v>9.4961221631798161</v>
      </c>
      <c r="O36" s="248">
        <v>5.7943487828481013</v>
      </c>
      <c r="P36" s="248">
        <v>0</v>
      </c>
      <c r="Q36" s="248">
        <v>0.66013384241931394</v>
      </c>
      <c r="R36" s="222"/>
      <c r="S36"/>
      <c r="T36"/>
      <c r="U36"/>
      <c r="V36"/>
      <c r="W36"/>
      <c r="X36"/>
      <c r="Y36"/>
      <c r="Z36"/>
      <c r="AA36"/>
      <c r="AB36"/>
      <c r="AC36"/>
      <c r="AD36"/>
      <c r="AE36"/>
      <c r="AF36"/>
      <c r="AG36"/>
      <c r="AH36"/>
      <c r="AI36"/>
      <c r="AJ36"/>
      <c r="AK36"/>
      <c r="AL36"/>
      <c r="AM36"/>
      <c r="AN36"/>
      <c r="AO36"/>
      <c r="AP36"/>
      <c r="AQ36"/>
      <c r="AR36"/>
      <c r="AS36"/>
      <c r="AT36"/>
      <c r="AU36"/>
      <c r="AV36"/>
      <c r="AW36"/>
      <c r="AX36"/>
      <c r="AY36"/>
    </row>
    <row r="37" spans="1:51" s="17" customFormat="1" ht="18" customHeight="1">
      <c r="A37" s="221"/>
      <c r="B37" s="87" t="str">
        <f t="shared" si="0"/>
        <v>Australia</v>
      </c>
      <c r="C37" s="248">
        <v>0.49310898727212549</v>
      </c>
      <c r="D37" s="248">
        <v>0.93075342974293618</v>
      </c>
      <c r="E37" s="248">
        <v>4.1338257309692024</v>
      </c>
      <c r="F37" s="248">
        <v>2.339604056067349</v>
      </c>
      <c r="G37" s="248">
        <v>6.1053892703301891</v>
      </c>
      <c r="H37" s="248">
        <v>0.95389582669714434</v>
      </c>
      <c r="I37" s="248">
        <v>1.2824087354836551</v>
      </c>
      <c r="J37" s="248">
        <v>0.56471851950301988</v>
      </c>
      <c r="K37" s="248">
        <v>0.27281787606734198</v>
      </c>
      <c r="L37" s="248">
        <v>0.13229915112801402</v>
      </c>
      <c r="M37" s="248">
        <v>0.56023698462173255</v>
      </c>
      <c r="N37" s="248">
        <v>0.10765600533739134</v>
      </c>
      <c r="O37" s="248">
        <v>0</v>
      </c>
      <c r="P37" s="248">
        <v>0.3105693511062747</v>
      </c>
      <c r="Q37" s="248">
        <v>0.77181393368154272</v>
      </c>
      <c r="R37" s="222"/>
      <c r="S37"/>
      <c r="T37"/>
      <c r="U37"/>
      <c r="V37"/>
      <c r="W37"/>
      <c r="X37"/>
      <c r="Y37"/>
      <c r="Z37"/>
      <c r="AA37"/>
      <c r="AB37"/>
      <c r="AC37"/>
      <c r="AD37"/>
      <c r="AE37"/>
      <c r="AF37"/>
      <c r="AG37"/>
      <c r="AH37"/>
      <c r="AI37"/>
      <c r="AJ37"/>
      <c r="AK37"/>
      <c r="AL37"/>
      <c r="AM37"/>
      <c r="AN37"/>
      <c r="AO37"/>
      <c r="AP37"/>
      <c r="AQ37"/>
      <c r="AR37"/>
      <c r="AS37"/>
      <c r="AT37"/>
      <c r="AU37"/>
      <c r="AV37"/>
      <c r="AW37"/>
      <c r="AX37"/>
      <c r="AY37"/>
    </row>
    <row r="38" spans="1:51" s="17" customFormat="1" ht="18" customHeight="1">
      <c r="A38" s="221"/>
      <c r="B38" s="87" t="str">
        <f t="shared" si="0"/>
        <v>Brazil</v>
      </c>
      <c r="C38" s="248">
        <v>1.4709014439080528</v>
      </c>
      <c r="D38" s="248">
        <v>1.9288670779234642</v>
      </c>
      <c r="E38" s="248">
        <v>0.96600300458642396</v>
      </c>
      <c r="F38" s="248">
        <v>1.2941029746967927</v>
      </c>
      <c r="G38" s="248">
        <v>1.2883335867264296</v>
      </c>
      <c r="H38" s="248">
        <v>1.4050435283291971</v>
      </c>
      <c r="I38" s="248">
        <v>0.88312484807188218</v>
      </c>
      <c r="J38" s="248">
        <v>1.7825802596412366</v>
      </c>
      <c r="K38" s="248">
        <v>3.1276004490994413</v>
      </c>
      <c r="L38" s="248">
        <v>2.9500829364185872</v>
      </c>
      <c r="M38" s="248">
        <v>3.7193598259649936</v>
      </c>
      <c r="N38" s="248">
        <v>4.2985320315777544</v>
      </c>
      <c r="O38" s="248">
        <v>0.77289192468623868</v>
      </c>
      <c r="P38" s="248">
        <v>1.7482847802497168</v>
      </c>
      <c r="Q38" s="248">
        <v>0.9600792023624003</v>
      </c>
      <c r="R38" s="222"/>
      <c r="S38"/>
      <c r="T38"/>
      <c r="U38"/>
      <c r="V38"/>
      <c r="W38"/>
      <c r="X38"/>
      <c r="Y38"/>
      <c r="Z38"/>
      <c r="AA38"/>
      <c r="AB38"/>
      <c r="AC38"/>
      <c r="AD38"/>
      <c r="AE38"/>
      <c r="AF38"/>
      <c r="AG38"/>
      <c r="AH38"/>
      <c r="AI38"/>
      <c r="AJ38"/>
      <c r="AK38"/>
      <c r="AL38"/>
      <c r="AM38"/>
      <c r="AN38"/>
      <c r="AO38"/>
      <c r="AP38"/>
      <c r="AQ38"/>
      <c r="AR38"/>
      <c r="AS38"/>
      <c r="AT38"/>
      <c r="AU38"/>
      <c r="AV38"/>
      <c r="AW38"/>
      <c r="AX38"/>
      <c r="AY38"/>
    </row>
    <row r="39" spans="1:51" s="17" customFormat="1" ht="18" customHeight="1">
      <c r="A39" s="221"/>
      <c r="B39" s="87" t="str">
        <f t="shared" si="0"/>
        <v>Brunei Darussalam</v>
      </c>
      <c r="C39" s="248">
        <v>3.2473943958236475</v>
      </c>
      <c r="D39" s="248">
        <v>2.2660796772975434E-2</v>
      </c>
      <c r="E39" s="248">
        <v>0.26156781494547438</v>
      </c>
      <c r="F39" s="248">
        <v>9.1808690017856992E-2</v>
      </c>
      <c r="G39" s="248">
        <v>0.166933743159977</v>
      </c>
      <c r="H39" s="248">
        <v>1.6632876973967554</v>
      </c>
      <c r="I39" s="248">
        <v>3.0881683926602652</v>
      </c>
      <c r="J39" s="248">
        <v>4.3722505007936598E-2</v>
      </c>
      <c r="K39" s="248">
        <v>3.6465474359691961E-3</v>
      </c>
      <c r="L39" s="248">
        <v>0.88353269249008515</v>
      </c>
      <c r="M39" s="248">
        <v>1.075560767888752</v>
      </c>
      <c r="N39" s="248">
        <v>4.7650104140928108E-2</v>
      </c>
      <c r="O39" s="248">
        <v>0.29087536758070276</v>
      </c>
      <c r="P39" s="248">
        <v>0.20233368061664542</v>
      </c>
      <c r="Q39" s="248">
        <v>1.3263596953835148</v>
      </c>
      <c r="R39" s="222"/>
      <c r="S39"/>
      <c r="T39"/>
      <c r="U39"/>
      <c r="V39"/>
      <c r="W39"/>
      <c r="X39"/>
      <c r="Y39"/>
      <c r="Z39"/>
      <c r="AA39"/>
      <c r="AB39"/>
      <c r="AC39"/>
      <c r="AD39"/>
      <c r="AE39"/>
      <c r="AF39"/>
      <c r="AG39"/>
      <c r="AH39"/>
      <c r="AI39"/>
      <c r="AJ39"/>
      <c r="AK39"/>
      <c r="AL39"/>
      <c r="AM39"/>
      <c r="AN39"/>
      <c r="AO39"/>
      <c r="AP39"/>
      <c r="AQ39"/>
      <c r="AR39"/>
      <c r="AS39"/>
      <c r="AT39"/>
      <c r="AU39"/>
      <c r="AV39"/>
      <c r="AW39"/>
      <c r="AX39"/>
      <c r="AY39"/>
    </row>
    <row r="40" spans="1:51" s="17" customFormat="1" ht="18" customHeight="1">
      <c r="A40" s="221"/>
      <c r="B40" s="87" t="str">
        <f t="shared" si="0"/>
        <v>Cameroon</v>
      </c>
      <c r="C40" s="248">
        <v>0</v>
      </c>
      <c r="D40" s="248">
        <v>0</v>
      </c>
      <c r="E40" s="248">
        <v>0</v>
      </c>
      <c r="F40" s="248">
        <v>0</v>
      </c>
      <c r="G40" s="248">
        <v>0</v>
      </c>
      <c r="H40" s="248">
        <v>2.5763128786747367</v>
      </c>
      <c r="I40" s="248">
        <v>0</v>
      </c>
      <c r="J40" s="248">
        <v>2.6043013915152198</v>
      </c>
      <c r="K40" s="248">
        <v>4.1837568734888153</v>
      </c>
      <c r="L40" s="248">
        <v>4.0112229326130757</v>
      </c>
      <c r="M40" s="248">
        <v>5.4416697165643573</v>
      </c>
      <c r="N40" s="248">
        <v>2.2636419946293671</v>
      </c>
      <c r="O40" s="248">
        <v>2.7960362178520204</v>
      </c>
      <c r="P40" s="248">
        <v>6.7306089879265008</v>
      </c>
      <c r="Q40" s="248">
        <v>1.907205548922603</v>
      </c>
      <c r="R40" s="222"/>
      <c r="S40"/>
      <c r="T40"/>
      <c r="U40"/>
      <c r="V40"/>
      <c r="W40"/>
      <c r="X40"/>
      <c r="Y40"/>
      <c r="Z40"/>
      <c r="AA40"/>
      <c r="AB40"/>
      <c r="AC40"/>
      <c r="AD40"/>
      <c r="AE40"/>
      <c r="AF40"/>
      <c r="AG40"/>
      <c r="AH40"/>
      <c r="AI40"/>
      <c r="AJ40"/>
      <c r="AK40"/>
      <c r="AL40"/>
      <c r="AM40"/>
      <c r="AN40"/>
      <c r="AO40"/>
      <c r="AP40"/>
      <c r="AQ40"/>
      <c r="AR40"/>
      <c r="AS40"/>
      <c r="AT40"/>
      <c r="AU40"/>
      <c r="AV40"/>
      <c r="AW40"/>
      <c r="AX40"/>
      <c r="AY40"/>
    </row>
    <row r="41" spans="1:51" s="17" customFormat="1" ht="18" customHeight="1">
      <c r="A41" s="221"/>
      <c r="B41" s="87" t="str">
        <f t="shared" si="0"/>
        <v>Congo</v>
      </c>
      <c r="C41" s="248">
        <v>5.4892839296958584</v>
      </c>
      <c r="D41" s="248">
        <v>0</v>
      </c>
      <c r="E41" s="248">
        <v>2.5350799007782641</v>
      </c>
      <c r="F41" s="248">
        <v>0</v>
      </c>
      <c r="G41" s="248">
        <v>0</v>
      </c>
      <c r="H41" s="248">
        <v>2.5195391119620494</v>
      </c>
      <c r="I41" s="248">
        <v>0</v>
      </c>
      <c r="J41" s="248">
        <v>0</v>
      </c>
      <c r="K41" s="248">
        <v>1.7800739229825235</v>
      </c>
      <c r="L41" s="248">
        <v>2.271547630625931</v>
      </c>
      <c r="M41" s="248">
        <v>0.82079508364841769</v>
      </c>
      <c r="N41" s="248">
        <v>0</v>
      </c>
      <c r="O41" s="248">
        <v>0</v>
      </c>
      <c r="P41" s="248">
        <v>4.5547775672507962</v>
      </c>
      <c r="Q41" s="248">
        <v>1.7995150611550756</v>
      </c>
      <c r="R41" s="222"/>
      <c r="S41"/>
      <c r="T41"/>
      <c r="U41"/>
      <c r="V41"/>
      <c r="W41"/>
      <c r="X41"/>
      <c r="Y41"/>
      <c r="Z41"/>
      <c r="AA41"/>
      <c r="AB41"/>
      <c r="AC41"/>
      <c r="AD41"/>
      <c r="AE41"/>
      <c r="AF41"/>
      <c r="AG41"/>
      <c r="AH41"/>
      <c r="AI41"/>
      <c r="AJ41"/>
      <c r="AK41"/>
      <c r="AL41"/>
      <c r="AM41"/>
      <c r="AN41"/>
      <c r="AO41"/>
      <c r="AP41"/>
      <c r="AQ41"/>
      <c r="AR41"/>
      <c r="AS41"/>
      <c r="AT41"/>
      <c r="AU41"/>
      <c r="AV41"/>
      <c r="AW41"/>
      <c r="AX41"/>
      <c r="AY41"/>
    </row>
    <row r="42" spans="1:51" s="17" customFormat="1" ht="18" customHeight="1">
      <c r="A42" s="221"/>
      <c r="B42" s="87" t="str">
        <f t="shared" si="0"/>
        <v>Gabon</v>
      </c>
      <c r="C42" s="248">
        <v>4.1236629195534329</v>
      </c>
      <c r="D42" s="248">
        <v>4.5083420562273036</v>
      </c>
      <c r="E42" s="248">
        <v>3.2324019801451125</v>
      </c>
      <c r="F42" s="248">
        <v>0</v>
      </c>
      <c r="G42" s="248">
        <v>1.8958164422275701</v>
      </c>
      <c r="H42" s="248">
        <v>0</v>
      </c>
      <c r="I42" s="248">
        <v>4.4512719287310114</v>
      </c>
      <c r="J42" s="248">
        <v>5.2265193905226131</v>
      </c>
      <c r="K42" s="248">
        <v>5.0326618189474459</v>
      </c>
      <c r="L42" s="248">
        <v>3.0915392311365348</v>
      </c>
      <c r="M42" s="248">
        <v>5.530276604838245</v>
      </c>
      <c r="N42" s="248">
        <v>2.8825576241164779</v>
      </c>
      <c r="O42" s="248">
        <v>1.824111077946837</v>
      </c>
      <c r="P42" s="248">
        <v>0</v>
      </c>
      <c r="Q42" s="248">
        <v>1.8621708275408544</v>
      </c>
      <c r="R42" s="222"/>
      <c r="S42"/>
      <c r="T42"/>
      <c r="U42"/>
      <c r="V42"/>
      <c r="W42"/>
      <c r="X42"/>
      <c r="Y42"/>
      <c r="Z42"/>
      <c r="AA42"/>
      <c r="AB42"/>
      <c r="AC42"/>
      <c r="AD42"/>
      <c r="AE42"/>
      <c r="AF42"/>
      <c r="AG42"/>
      <c r="AH42"/>
      <c r="AI42"/>
      <c r="AJ42"/>
      <c r="AK42"/>
      <c r="AL42"/>
      <c r="AM42"/>
      <c r="AN42"/>
      <c r="AO42"/>
      <c r="AP42"/>
      <c r="AQ42"/>
      <c r="AR42"/>
      <c r="AS42"/>
      <c r="AT42"/>
      <c r="AU42"/>
      <c r="AV42"/>
      <c r="AW42"/>
      <c r="AX42"/>
      <c r="AY42"/>
    </row>
    <row r="43" spans="1:51" s="17" customFormat="1" ht="18" customHeight="1">
      <c r="A43" s="221"/>
      <c r="B43" s="87" t="str">
        <f t="shared" si="0"/>
        <v>Ghana</v>
      </c>
      <c r="C43" s="248">
        <v>0</v>
      </c>
      <c r="D43" s="248">
        <v>4.320308502283579</v>
      </c>
      <c r="E43" s="248">
        <v>0</v>
      </c>
      <c r="F43" s="248">
        <v>0</v>
      </c>
      <c r="G43" s="248">
        <v>0</v>
      </c>
      <c r="H43" s="248">
        <v>0</v>
      </c>
      <c r="I43" s="248">
        <v>0</v>
      </c>
      <c r="J43" s="248">
        <v>0</v>
      </c>
      <c r="K43" s="248">
        <v>0</v>
      </c>
      <c r="L43" s="248">
        <v>0</v>
      </c>
      <c r="M43" s="248">
        <v>0</v>
      </c>
      <c r="N43" s="248">
        <v>0</v>
      </c>
      <c r="O43" s="248">
        <v>0</v>
      </c>
      <c r="P43" s="248">
        <v>0</v>
      </c>
      <c r="Q43" s="248">
        <v>2.0412083583869229</v>
      </c>
      <c r="R43" s="222"/>
      <c r="S43"/>
      <c r="T43"/>
      <c r="U43"/>
      <c r="V43"/>
      <c r="W43"/>
      <c r="X43"/>
      <c r="Y43"/>
      <c r="Z43"/>
      <c r="AA43"/>
      <c r="AB43"/>
      <c r="AC43"/>
      <c r="AD43"/>
      <c r="AE43"/>
      <c r="AF43"/>
      <c r="AG43"/>
      <c r="AH43"/>
      <c r="AI43"/>
      <c r="AJ43"/>
      <c r="AK43"/>
      <c r="AL43"/>
      <c r="AM43"/>
      <c r="AN43"/>
      <c r="AO43"/>
      <c r="AP43"/>
      <c r="AQ43"/>
      <c r="AR43"/>
      <c r="AS43"/>
      <c r="AT43"/>
      <c r="AU43"/>
      <c r="AV43"/>
      <c r="AW43"/>
      <c r="AX43"/>
      <c r="AY43"/>
    </row>
    <row r="44" spans="1:51" s="17" customFormat="1" ht="18" customHeight="1">
      <c r="A44" s="221"/>
      <c r="B44" s="87" t="str">
        <f t="shared" si="0"/>
        <v>Indonesia</v>
      </c>
      <c r="C44" s="248">
        <v>0</v>
      </c>
      <c r="D44" s="248">
        <v>0</v>
      </c>
      <c r="E44" s="248">
        <v>0</v>
      </c>
      <c r="F44" s="248">
        <v>1.0265671354203454</v>
      </c>
      <c r="G44" s="248">
        <v>1.0746135314153062</v>
      </c>
      <c r="H44" s="248">
        <v>0</v>
      </c>
      <c r="I44" s="248">
        <v>0</v>
      </c>
      <c r="J44" s="248">
        <v>0</v>
      </c>
      <c r="K44" s="248">
        <v>0</v>
      </c>
      <c r="L44" s="248">
        <v>0</v>
      </c>
      <c r="M44" s="248">
        <v>2.7461886403268529</v>
      </c>
      <c r="N44" s="248">
        <v>0.58994669594354143</v>
      </c>
      <c r="O44" s="248">
        <v>0</v>
      </c>
      <c r="P44" s="248">
        <v>0.47513514061868811</v>
      </c>
      <c r="Q44" s="248">
        <v>0.72016751691197745</v>
      </c>
      <c r="R44" s="222"/>
      <c r="S44"/>
      <c r="T44"/>
      <c r="U44"/>
      <c r="V44"/>
      <c r="W44"/>
      <c r="X44"/>
      <c r="Y44"/>
      <c r="Z44"/>
      <c r="AA44"/>
      <c r="AB44"/>
      <c r="AC44"/>
      <c r="AD44"/>
      <c r="AE44"/>
      <c r="AF44"/>
      <c r="AG44"/>
      <c r="AH44"/>
      <c r="AI44"/>
      <c r="AJ44"/>
      <c r="AK44"/>
      <c r="AL44"/>
      <c r="AM44"/>
      <c r="AN44"/>
      <c r="AO44"/>
      <c r="AP44"/>
      <c r="AQ44"/>
      <c r="AR44"/>
      <c r="AS44"/>
      <c r="AT44"/>
      <c r="AU44"/>
      <c r="AV44"/>
      <c r="AW44"/>
      <c r="AX44"/>
      <c r="AY44"/>
    </row>
    <row r="45" spans="1:51" s="17" customFormat="1" ht="18" customHeight="1">
      <c r="A45" s="221"/>
      <c r="B45" s="87" t="str">
        <f t="shared" si="0"/>
        <v>Iraq</v>
      </c>
      <c r="C45" s="248">
        <v>3.8570362535948095</v>
      </c>
      <c r="D45" s="248">
        <v>0</v>
      </c>
      <c r="E45" s="248">
        <v>1.0255386784590351E-2</v>
      </c>
      <c r="F45" s="248">
        <v>0</v>
      </c>
      <c r="G45" s="248">
        <v>0</v>
      </c>
      <c r="H45" s="248">
        <v>0</v>
      </c>
      <c r="I45" s="248">
        <v>0</v>
      </c>
      <c r="J45" s="248">
        <v>0</v>
      </c>
      <c r="K45" s="248">
        <v>0</v>
      </c>
      <c r="L45" s="248">
        <v>0</v>
      </c>
      <c r="M45" s="248">
        <v>0.43491474360042132</v>
      </c>
      <c r="N45" s="248">
        <v>0</v>
      </c>
      <c r="O45" s="248">
        <v>2.8737530290810054</v>
      </c>
      <c r="P45" s="248">
        <v>2.3805479188060237</v>
      </c>
      <c r="Q45" s="248">
        <v>2.4091699737815224</v>
      </c>
      <c r="R45" s="222"/>
      <c r="S45"/>
      <c r="T45"/>
      <c r="U45"/>
      <c r="V45"/>
      <c r="W45"/>
      <c r="X45"/>
      <c r="Y45"/>
      <c r="Z45"/>
      <c r="AA45"/>
      <c r="AB45"/>
      <c r="AC45"/>
      <c r="AD45"/>
      <c r="AE45"/>
      <c r="AF45"/>
      <c r="AG45"/>
      <c r="AH45"/>
      <c r="AI45"/>
      <c r="AJ45"/>
      <c r="AK45"/>
      <c r="AL45"/>
      <c r="AM45"/>
      <c r="AN45"/>
      <c r="AO45"/>
      <c r="AP45"/>
      <c r="AQ45"/>
      <c r="AR45"/>
      <c r="AS45"/>
      <c r="AT45"/>
      <c r="AU45"/>
      <c r="AV45"/>
      <c r="AW45"/>
      <c r="AX45"/>
      <c r="AY45"/>
    </row>
    <row r="46" spans="1:51" s="17" customFormat="1" ht="18" customHeight="1">
      <c r="A46" s="221"/>
      <c r="B46" s="87" t="str">
        <f t="shared" si="0"/>
        <v>Kuwait</v>
      </c>
      <c r="C46" s="248">
        <v>3.9842812537240424</v>
      </c>
      <c r="D46" s="248">
        <v>2.0756580774439022</v>
      </c>
      <c r="E46" s="248">
        <v>4.1950993041023104</v>
      </c>
      <c r="F46" s="248">
        <v>8.0546981061851159</v>
      </c>
      <c r="G46" s="248">
        <v>5.4644023524889525</v>
      </c>
      <c r="H46" s="248">
        <v>2.5718217497529565</v>
      </c>
      <c r="I46" s="248">
        <v>1.7572946193151133</v>
      </c>
      <c r="J46" s="248">
        <v>1.7469306995406657</v>
      </c>
      <c r="K46" s="248">
        <v>1.4223071782738015</v>
      </c>
      <c r="L46" s="248">
        <v>0</v>
      </c>
      <c r="M46" s="248">
        <v>0</v>
      </c>
      <c r="N46" s="248">
        <v>3.7010819499572079</v>
      </c>
      <c r="O46" s="248">
        <v>3.1022485098706136</v>
      </c>
      <c r="P46" s="248">
        <v>2.8292316648529061</v>
      </c>
      <c r="Q46" s="248">
        <v>4.2679316265937306</v>
      </c>
      <c r="R46" s="222"/>
      <c r="S46"/>
      <c r="T46"/>
      <c r="U46"/>
      <c r="V46"/>
      <c r="W46"/>
      <c r="X46"/>
      <c r="Y46"/>
      <c r="Z46"/>
      <c r="AA46"/>
      <c r="AB46"/>
      <c r="AC46"/>
      <c r="AD46"/>
      <c r="AE46"/>
      <c r="AF46"/>
      <c r="AG46"/>
      <c r="AH46"/>
      <c r="AI46"/>
      <c r="AJ46"/>
      <c r="AK46"/>
      <c r="AL46"/>
      <c r="AM46"/>
      <c r="AN46"/>
      <c r="AO46"/>
      <c r="AP46"/>
      <c r="AQ46"/>
      <c r="AR46"/>
      <c r="AS46"/>
      <c r="AT46"/>
      <c r="AU46"/>
      <c r="AV46"/>
      <c r="AW46"/>
      <c r="AX46"/>
      <c r="AY46"/>
    </row>
    <row r="47" spans="1:51" s="17" customFormat="1" ht="18" customHeight="1">
      <c r="A47" s="221"/>
      <c r="B47" s="87" t="str">
        <f t="shared" si="0"/>
        <v>Libya</v>
      </c>
      <c r="C47" s="248">
        <v>0</v>
      </c>
      <c r="D47" s="248">
        <v>0</v>
      </c>
      <c r="E47" s="248">
        <v>0</v>
      </c>
      <c r="F47" s="248">
        <v>1.0079850380351092</v>
      </c>
      <c r="G47" s="248">
        <v>0</v>
      </c>
      <c r="H47" s="248">
        <v>0</v>
      </c>
      <c r="I47" s="248">
        <v>0</v>
      </c>
      <c r="J47" s="248">
        <v>1.4167055838267235</v>
      </c>
      <c r="K47" s="248">
        <v>0</v>
      </c>
      <c r="L47" s="248">
        <v>1.4697672011522742</v>
      </c>
      <c r="M47" s="248">
        <v>0</v>
      </c>
      <c r="N47" s="248">
        <v>2.2501445542207432</v>
      </c>
      <c r="O47" s="248">
        <v>1.7994862809082568</v>
      </c>
      <c r="P47" s="248">
        <v>0.4494051605805971</v>
      </c>
      <c r="Q47" s="248">
        <v>1.2610693577832477</v>
      </c>
      <c r="R47" s="222"/>
      <c r="S47"/>
      <c r="T47"/>
      <c r="U47"/>
      <c r="V47"/>
      <c r="W47"/>
      <c r="X47"/>
      <c r="Y47"/>
      <c r="Z47"/>
      <c r="AA47"/>
      <c r="AB47"/>
      <c r="AC47"/>
      <c r="AD47"/>
      <c r="AE47"/>
      <c r="AF47"/>
      <c r="AG47"/>
      <c r="AH47"/>
      <c r="AI47"/>
      <c r="AJ47"/>
      <c r="AK47"/>
      <c r="AL47"/>
      <c r="AM47"/>
      <c r="AN47"/>
      <c r="AO47"/>
      <c r="AP47"/>
      <c r="AQ47"/>
      <c r="AR47"/>
      <c r="AS47"/>
      <c r="AT47"/>
      <c r="AU47"/>
      <c r="AV47"/>
      <c r="AW47"/>
      <c r="AX47"/>
      <c r="AY47"/>
    </row>
    <row r="48" spans="1:51" s="17" customFormat="1" ht="18" customHeight="1">
      <c r="A48" s="221"/>
      <c r="B48" s="87" t="str">
        <f t="shared" si="0"/>
        <v>Oman</v>
      </c>
      <c r="C48" s="248">
        <v>0</v>
      </c>
      <c r="D48" s="248">
        <v>2.0463595753145531</v>
      </c>
      <c r="E48" s="248">
        <v>0.48999547826880052</v>
      </c>
      <c r="F48" s="248">
        <v>1.0829360342633809</v>
      </c>
      <c r="G48" s="248">
        <v>2.2160397282879485</v>
      </c>
      <c r="H48" s="248">
        <v>1.2037425414652645</v>
      </c>
      <c r="I48" s="248">
        <v>1.9794131509611321</v>
      </c>
      <c r="J48" s="248">
        <v>1.5607284722637922</v>
      </c>
      <c r="K48" s="248">
        <v>0</v>
      </c>
      <c r="L48" s="248">
        <v>0</v>
      </c>
      <c r="M48" s="248">
        <v>2.7092173017667269</v>
      </c>
      <c r="N48" s="248">
        <v>0</v>
      </c>
      <c r="O48" s="248">
        <v>0</v>
      </c>
      <c r="P48" s="248">
        <v>4.5771805582071838</v>
      </c>
      <c r="Q48" s="248">
        <v>18.420626993139162</v>
      </c>
      <c r="R48" s="222"/>
      <c r="S48"/>
      <c r="T48"/>
      <c r="U48"/>
      <c r="V48"/>
      <c r="W48"/>
      <c r="X48"/>
      <c r="Y48"/>
      <c r="Z48"/>
      <c r="AA48"/>
      <c r="AB48"/>
      <c r="AC48"/>
      <c r="AD48"/>
      <c r="AE48"/>
      <c r="AF48"/>
      <c r="AG48"/>
      <c r="AH48"/>
      <c r="AI48"/>
      <c r="AJ48"/>
      <c r="AK48"/>
      <c r="AL48"/>
      <c r="AM48"/>
      <c r="AN48"/>
      <c r="AO48"/>
      <c r="AP48"/>
      <c r="AQ48"/>
      <c r="AR48"/>
      <c r="AS48"/>
      <c r="AT48"/>
      <c r="AU48"/>
      <c r="AV48"/>
      <c r="AW48"/>
      <c r="AX48"/>
      <c r="AY48"/>
    </row>
    <row r="49" spans="1:51" s="17" customFormat="1" ht="18" customHeight="1">
      <c r="A49" s="221"/>
      <c r="B49" s="87" t="str">
        <f t="shared" si="0"/>
        <v>Qatar</v>
      </c>
      <c r="C49" s="248">
        <v>6.2207420565688096</v>
      </c>
      <c r="D49" s="248">
        <v>6.2432999501805924</v>
      </c>
      <c r="E49" s="248">
        <v>1.4610497219612852</v>
      </c>
      <c r="F49" s="248">
        <v>0</v>
      </c>
      <c r="G49" s="248">
        <v>0</v>
      </c>
      <c r="H49" s="248">
        <v>2.6437009528037412</v>
      </c>
      <c r="I49" s="248">
        <v>0</v>
      </c>
      <c r="J49" s="248">
        <v>2.5313863133530972</v>
      </c>
      <c r="K49" s="248">
        <v>4.2413635935672316</v>
      </c>
      <c r="L49" s="248">
        <v>3.7716596062358136</v>
      </c>
      <c r="M49" s="248">
        <v>9.2037743386689641</v>
      </c>
      <c r="N49" s="248">
        <v>2.1511628676299779</v>
      </c>
      <c r="O49" s="248">
        <v>0</v>
      </c>
      <c r="P49" s="248">
        <v>0</v>
      </c>
      <c r="Q49" s="248">
        <v>1.1066421712626495</v>
      </c>
      <c r="R49" s="222"/>
      <c r="S49"/>
      <c r="T49"/>
      <c r="U49"/>
      <c r="V49"/>
      <c r="W49"/>
      <c r="X49"/>
      <c r="Y49"/>
      <c r="Z49"/>
      <c r="AA49"/>
      <c r="AB49"/>
      <c r="AC49"/>
      <c r="AD49"/>
      <c r="AE49"/>
      <c r="AF49"/>
      <c r="AG49"/>
      <c r="AH49"/>
      <c r="AI49"/>
      <c r="AJ49"/>
      <c r="AK49"/>
      <c r="AL49"/>
      <c r="AM49"/>
      <c r="AN49"/>
      <c r="AO49"/>
      <c r="AP49"/>
      <c r="AQ49"/>
      <c r="AR49"/>
      <c r="AS49"/>
      <c r="AT49"/>
      <c r="AU49"/>
      <c r="AV49"/>
      <c r="AW49"/>
      <c r="AX49"/>
      <c r="AY49"/>
    </row>
    <row r="50" spans="1:51" s="17" customFormat="1" ht="18" customHeight="1">
      <c r="A50" s="221"/>
      <c r="B50" s="87" t="str">
        <f t="shared" si="0"/>
        <v>Saudi Arabia</v>
      </c>
      <c r="C50" s="248">
        <v>33.427639842433351</v>
      </c>
      <c r="D50" s="248">
        <v>48.557927070379797</v>
      </c>
      <c r="E50" s="248">
        <v>56.697574494947268</v>
      </c>
      <c r="F50" s="248">
        <v>61.556292696544105</v>
      </c>
      <c r="G50" s="248">
        <v>54.378220111325668</v>
      </c>
      <c r="H50" s="248">
        <v>55.235499265727228</v>
      </c>
      <c r="I50" s="248">
        <v>53.87572112769422</v>
      </c>
      <c r="J50" s="248">
        <v>51.05654431698472</v>
      </c>
      <c r="K50" s="248">
        <v>45.49961035594702</v>
      </c>
      <c r="L50" s="248">
        <v>40.485414571926128</v>
      </c>
      <c r="M50" s="248">
        <v>34.629523353915644</v>
      </c>
      <c r="N50" s="248">
        <v>41.124014893179435</v>
      </c>
      <c r="O50" s="248">
        <v>52.656015185492343</v>
      </c>
      <c r="P50" s="248">
        <v>38.481059877557939</v>
      </c>
      <c r="Q50" s="248">
        <v>22.161483243288824</v>
      </c>
      <c r="R50" s="222"/>
      <c r="S50"/>
      <c r="T50"/>
      <c r="U50"/>
      <c r="V50"/>
      <c r="W50"/>
      <c r="X50"/>
      <c r="Y50"/>
      <c r="Z50"/>
      <c r="AA50"/>
      <c r="AB50"/>
      <c r="AC50"/>
      <c r="AD50"/>
      <c r="AE50"/>
      <c r="AF50"/>
      <c r="AG50"/>
      <c r="AH50"/>
      <c r="AI50"/>
      <c r="AJ50"/>
      <c r="AK50"/>
      <c r="AL50"/>
      <c r="AM50"/>
      <c r="AN50"/>
      <c r="AO50"/>
      <c r="AP50"/>
      <c r="AQ50"/>
      <c r="AR50"/>
      <c r="AS50"/>
      <c r="AT50"/>
      <c r="AU50"/>
      <c r="AV50"/>
      <c r="AW50"/>
      <c r="AX50"/>
      <c r="AY50"/>
    </row>
    <row r="51" spans="1:51" s="17" customFormat="1" ht="18" customHeight="1">
      <c r="A51" s="221"/>
      <c r="B51" s="87" t="str">
        <f t="shared" si="0"/>
        <v>Singapore</v>
      </c>
      <c r="C51" s="248">
        <v>2.6033748682430349</v>
      </c>
      <c r="D51" s="248">
        <v>0</v>
      </c>
      <c r="E51" s="248">
        <v>0.19754263035624467</v>
      </c>
      <c r="F51" s="248">
        <v>0</v>
      </c>
      <c r="G51" s="248">
        <v>0.39140358491085592</v>
      </c>
      <c r="H51" s="248">
        <v>0</v>
      </c>
      <c r="I51" s="248">
        <v>0</v>
      </c>
      <c r="J51" s="248">
        <v>0</v>
      </c>
      <c r="K51" s="248">
        <v>0</v>
      </c>
      <c r="L51" s="248">
        <v>0</v>
      </c>
      <c r="M51" s="248">
        <v>0</v>
      </c>
      <c r="N51" s="248">
        <v>0</v>
      </c>
      <c r="O51" s="248">
        <v>0</v>
      </c>
      <c r="P51" s="248">
        <v>0</v>
      </c>
      <c r="Q51" s="248">
        <v>3.5257045236772517E-4</v>
      </c>
      <c r="R51" s="222"/>
      <c r="S51"/>
      <c r="T51"/>
      <c r="U51"/>
      <c r="V51"/>
      <c r="W51"/>
      <c r="X51"/>
      <c r="Y51"/>
      <c r="Z51"/>
      <c r="AA51"/>
      <c r="AB51"/>
      <c r="AC51"/>
      <c r="AD51"/>
      <c r="AE51"/>
      <c r="AF51"/>
      <c r="AG51"/>
      <c r="AH51"/>
      <c r="AI51"/>
      <c r="AJ51"/>
      <c r="AK51"/>
      <c r="AL51"/>
      <c r="AM51"/>
      <c r="AN51"/>
      <c r="AO51"/>
      <c r="AP51"/>
      <c r="AQ51"/>
      <c r="AR51"/>
      <c r="AS51"/>
      <c r="AT51"/>
      <c r="AU51"/>
      <c r="AV51"/>
      <c r="AW51"/>
      <c r="AX51"/>
      <c r="AY51"/>
    </row>
    <row r="52" spans="1:51" s="17" customFormat="1" ht="18" customHeight="1">
      <c r="A52" s="221"/>
      <c r="B52" s="87" t="str">
        <f t="shared" ref="B52:B55" si="1">B26</f>
        <v>Sudan</v>
      </c>
      <c r="C52" s="248">
        <v>0</v>
      </c>
      <c r="D52" s="248">
        <v>0</v>
      </c>
      <c r="E52" s="248">
        <v>0.88673246783725002</v>
      </c>
      <c r="F52" s="248">
        <v>3.5722027139055359</v>
      </c>
      <c r="G52" s="248">
        <v>3.0415142766353256</v>
      </c>
      <c r="H52" s="248">
        <v>2.8069847791675704</v>
      </c>
      <c r="I52" s="248">
        <v>5.056462378295361</v>
      </c>
      <c r="J52" s="248">
        <v>3.2684453600238665</v>
      </c>
      <c r="K52" s="248">
        <v>1.6052187957283839</v>
      </c>
      <c r="L52" s="248">
        <v>3.9570678827063728</v>
      </c>
      <c r="M52" s="248">
        <v>1.6987975831159134</v>
      </c>
      <c r="N52" s="248">
        <v>1.394513024919537</v>
      </c>
      <c r="O52" s="248">
        <v>5.958967206625208</v>
      </c>
      <c r="P52" s="248">
        <v>7.1641005248458605</v>
      </c>
      <c r="Q52" s="248">
        <v>7.7061104746644054</v>
      </c>
      <c r="R52" s="222"/>
      <c r="S52"/>
      <c r="T52"/>
      <c r="U52"/>
      <c r="V52"/>
      <c r="W52"/>
      <c r="X52"/>
      <c r="Y52"/>
      <c r="Z52"/>
      <c r="AA52"/>
      <c r="AB52"/>
      <c r="AC52"/>
      <c r="AD52"/>
      <c r="AE52"/>
      <c r="AF52"/>
      <c r="AG52"/>
      <c r="AH52"/>
      <c r="AI52"/>
      <c r="AJ52"/>
      <c r="AK52"/>
      <c r="AL52"/>
      <c r="AM52"/>
      <c r="AN52"/>
      <c r="AO52"/>
      <c r="AP52"/>
      <c r="AQ52"/>
      <c r="AR52"/>
      <c r="AS52"/>
      <c r="AT52"/>
      <c r="AU52"/>
      <c r="AV52"/>
      <c r="AW52"/>
      <c r="AX52"/>
      <c r="AY52"/>
    </row>
    <row r="53" spans="1:51" s="17" customFormat="1" ht="18" customHeight="1">
      <c r="A53" s="221"/>
      <c r="B53" s="87" t="str">
        <f t="shared" si="1"/>
        <v>Thailand</v>
      </c>
      <c r="C53" s="248">
        <v>3.8867373586431309</v>
      </c>
      <c r="D53" s="248">
        <v>4.2765918587210336</v>
      </c>
      <c r="E53" s="248">
        <v>2.4951332607792938</v>
      </c>
      <c r="F53" s="248">
        <v>1.4081285419011511</v>
      </c>
      <c r="G53" s="248">
        <v>0.64205590883264196</v>
      </c>
      <c r="H53" s="248">
        <v>3.062941855389278</v>
      </c>
      <c r="I53" s="248">
        <v>1.3213312676130393</v>
      </c>
      <c r="J53" s="248">
        <v>0.77532926011605141</v>
      </c>
      <c r="K53" s="248">
        <v>2.4011286398183587</v>
      </c>
      <c r="L53" s="248">
        <v>2.5591029088078074</v>
      </c>
      <c r="M53" s="248">
        <v>1.6996495281793651</v>
      </c>
      <c r="N53" s="248">
        <v>1.3999217554923131</v>
      </c>
      <c r="O53" s="248">
        <v>1.7575003184877993</v>
      </c>
      <c r="P53" s="248">
        <v>2.3587227012494503</v>
      </c>
      <c r="Q53" s="248">
        <v>1.0776883932085422</v>
      </c>
      <c r="R53" s="222"/>
      <c r="S53"/>
      <c r="T53"/>
      <c r="U53"/>
      <c r="V53"/>
      <c r="W53"/>
      <c r="X53"/>
      <c r="Y53"/>
      <c r="Z53"/>
      <c r="AA53"/>
      <c r="AB53"/>
      <c r="AC53"/>
      <c r="AD53"/>
      <c r="AE53"/>
      <c r="AF53"/>
      <c r="AG53"/>
      <c r="AH53"/>
      <c r="AI53"/>
      <c r="AJ53"/>
      <c r="AK53"/>
      <c r="AL53"/>
      <c r="AM53"/>
      <c r="AN53"/>
      <c r="AO53"/>
      <c r="AP53"/>
      <c r="AQ53"/>
      <c r="AR53"/>
      <c r="AS53"/>
      <c r="AT53"/>
      <c r="AU53"/>
      <c r="AV53"/>
      <c r="AW53"/>
      <c r="AX53"/>
      <c r="AY53"/>
    </row>
    <row r="54" spans="1:51" s="17" customFormat="1" ht="18" customHeight="1">
      <c r="A54" s="221"/>
      <c r="B54" s="87" t="str">
        <f t="shared" si="1"/>
        <v>United Arab Emirates</v>
      </c>
      <c r="C54" s="248">
        <v>17.112411223007918</v>
      </c>
      <c r="D54" s="248">
        <v>21.231671010751192</v>
      </c>
      <c r="E54" s="248">
        <v>14.804788408522137</v>
      </c>
      <c r="F54" s="248">
        <v>12.974951417472507</v>
      </c>
      <c r="G54" s="248">
        <v>16.84167068091552</v>
      </c>
      <c r="H54" s="248">
        <v>13.447419909298509</v>
      </c>
      <c r="I54" s="248">
        <v>18.203222311765014</v>
      </c>
      <c r="J54" s="248">
        <v>18.914657692852852</v>
      </c>
      <c r="K54" s="248">
        <v>23.586924726905437</v>
      </c>
      <c r="L54" s="248">
        <v>22.48773884236752</v>
      </c>
      <c r="M54" s="248">
        <v>20.930308503338352</v>
      </c>
      <c r="N54" s="248">
        <v>19.078006444075896</v>
      </c>
      <c r="O54" s="248">
        <v>15.231809305850463</v>
      </c>
      <c r="P54" s="248">
        <v>20.035026919497117</v>
      </c>
      <c r="Q54" s="248">
        <v>26.504135158968889</v>
      </c>
      <c r="R54" s="222"/>
      <c r="S54"/>
      <c r="T54"/>
      <c r="U54"/>
      <c r="V54"/>
      <c r="W54"/>
      <c r="X54"/>
      <c r="Y54"/>
      <c r="Z54"/>
      <c r="AA54"/>
      <c r="AB54"/>
      <c r="AC54"/>
      <c r="AD54"/>
      <c r="AE54"/>
      <c r="AF54"/>
      <c r="AG54"/>
      <c r="AH54"/>
      <c r="AI54"/>
      <c r="AJ54"/>
      <c r="AK54"/>
      <c r="AL54"/>
      <c r="AM54"/>
      <c r="AN54"/>
      <c r="AO54"/>
      <c r="AP54"/>
      <c r="AQ54"/>
      <c r="AR54"/>
      <c r="AS54"/>
      <c r="AT54"/>
      <c r="AU54"/>
      <c r="AV54"/>
      <c r="AW54"/>
      <c r="AX54"/>
      <c r="AY54"/>
    </row>
    <row r="55" spans="1:51" s="17" customFormat="1" ht="18" customHeight="1">
      <c r="A55" s="221"/>
      <c r="B55" s="87" t="str">
        <f t="shared" si="1"/>
        <v>United States</v>
      </c>
      <c r="C55" s="248">
        <v>0</v>
      </c>
      <c r="D55" s="248">
        <v>3.3114860249534942E-4</v>
      </c>
      <c r="E55" s="248">
        <v>3.5003445085119753</v>
      </c>
      <c r="F55" s="248">
        <v>0</v>
      </c>
      <c r="G55" s="248">
        <v>5.1722056196158528</v>
      </c>
      <c r="H55" s="248">
        <v>2.0586828404739657</v>
      </c>
      <c r="I55" s="248">
        <v>5.9522712140097518</v>
      </c>
      <c r="J55" s="248">
        <v>5.2709962285910228</v>
      </c>
      <c r="K55" s="248">
        <v>4.2466289213946293</v>
      </c>
      <c r="L55" s="248">
        <v>9.3341999534407805</v>
      </c>
      <c r="M55" s="248">
        <v>5.2348267361438277</v>
      </c>
      <c r="N55" s="248">
        <v>3.7337919544298708</v>
      </c>
      <c r="O55" s="248">
        <v>0.84585942953675097</v>
      </c>
      <c r="P55" s="248">
        <v>6.9711027833733938</v>
      </c>
      <c r="Q55" s="248">
        <v>3.0361108981169038</v>
      </c>
      <c r="R55" s="222"/>
      <c r="S55"/>
      <c r="T55"/>
      <c r="U55"/>
      <c r="V55"/>
      <c r="W55"/>
      <c r="X55"/>
      <c r="Y55"/>
      <c r="Z55"/>
      <c r="AA55"/>
      <c r="AB55"/>
      <c r="AC55"/>
      <c r="AD55"/>
      <c r="AE55"/>
      <c r="AF55"/>
      <c r="AG55"/>
      <c r="AH55"/>
      <c r="AI55"/>
      <c r="AJ55"/>
      <c r="AK55"/>
      <c r="AL55"/>
      <c r="AM55"/>
      <c r="AN55"/>
      <c r="AO55"/>
      <c r="AP55"/>
      <c r="AQ55"/>
      <c r="AR55"/>
      <c r="AS55"/>
      <c r="AT55"/>
      <c r="AU55"/>
      <c r="AV55"/>
      <c r="AW55"/>
      <c r="AX55"/>
      <c r="AY55"/>
    </row>
    <row r="56" spans="1:51" s="17" customFormat="1" ht="18" customHeight="1">
      <c r="A56" s="221"/>
      <c r="B56" s="87" t="str">
        <f t="shared" ref="B56" si="2">B30</f>
        <v>Other countries</v>
      </c>
      <c r="C56" s="248">
        <v>12.952608587927294</v>
      </c>
      <c r="D56" s="248">
        <v>3.8572294456561775</v>
      </c>
      <c r="E56" s="248">
        <v>2.4180892711632387</v>
      </c>
      <c r="F56" s="248">
        <v>5.5907225954907425</v>
      </c>
      <c r="G56" s="248">
        <v>1.321401163127758</v>
      </c>
      <c r="H56" s="248">
        <v>7.8511270628616003</v>
      </c>
      <c r="I56" s="248">
        <v>2.1493100253995543</v>
      </c>
      <c r="J56" s="248">
        <v>3.2364340062571708</v>
      </c>
      <c r="K56" s="248">
        <v>2.5962603003435984</v>
      </c>
      <c r="L56" s="248">
        <v>2.5948244589510576</v>
      </c>
      <c r="M56" s="248">
        <v>0.52754828094455386</v>
      </c>
      <c r="N56" s="248">
        <v>5.4812559371697507</v>
      </c>
      <c r="O56" s="248">
        <v>4.2960973632336721</v>
      </c>
      <c r="P56" s="248">
        <v>0.73191238326090446</v>
      </c>
      <c r="Q56" s="248">
        <v>2.5151975556505025E-5</v>
      </c>
      <c r="R56" s="222"/>
      <c r="S56"/>
      <c r="T56"/>
      <c r="U56"/>
      <c r="V56"/>
      <c r="W56"/>
      <c r="X56"/>
      <c r="Y56"/>
      <c r="Z56"/>
      <c r="AA56"/>
      <c r="AB56"/>
      <c r="AC56"/>
      <c r="AD56"/>
      <c r="AE56"/>
      <c r="AF56"/>
      <c r="AG56"/>
      <c r="AH56"/>
      <c r="AI56"/>
      <c r="AJ56"/>
      <c r="AK56"/>
      <c r="AL56"/>
      <c r="AM56"/>
      <c r="AN56"/>
      <c r="AO56"/>
      <c r="AP56"/>
      <c r="AQ56"/>
      <c r="AR56"/>
      <c r="AS56"/>
      <c r="AT56"/>
      <c r="AU56"/>
      <c r="AV56"/>
      <c r="AW56"/>
      <c r="AX56"/>
      <c r="AY56"/>
    </row>
    <row r="57" spans="1:51" s="14" customFormat="1" ht="18" customHeight="1">
      <c r="A57" s="392"/>
      <c r="B57" s="386" t="s">
        <v>114</v>
      </c>
      <c r="C57" s="398">
        <v>100</v>
      </c>
      <c r="D57" s="398">
        <v>100</v>
      </c>
      <c r="E57" s="398">
        <v>100</v>
      </c>
      <c r="F57" s="398">
        <v>100</v>
      </c>
      <c r="G57" s="398">
        <v>100</v>
      </c>
      <c r="H57" s="398">
        <v>100</v>
      </c>
      <c r="I57" s="398">
        <v>100</v>
      </c>
      <c r="J57" s="398">
        <v>100</v>
      </c>
      <c r="K57" s="398">
        <v>100</v>
      </c>
      <c r="L57" s="398">
        <v>100</v>
      </c>
      <c r="M57" s="398">
        <v>100</v>
      </c>
      <c r="N57" s="398">
        <v>100</v>
      </c>
      <c r="O57" s="398">
        <v>100</v>
      </c>
      <c r="P57" s="398">
        <v>100</v>
      </c>
      <c r="Q57" s="398">
        <v>100</v>
      </c>
      <c r="R57" s="393"/>
      <c r="S57"/>
      <c r="T57"/>
      <c r="U57"/>
      <c r="V57"/>
      <c r="W57"/>
      <c r="X57"/>
      <c r="Y57"/>
      <c r="Z57"/>
      <c r="AA57"/>
      <c r="AB57"/>
      <c r="AC57"/>
      <c r="AD57"/>
      <c r="AE57"/>
      <c r="AF57"/>
      <c r="AG57"/>
      <c r="AH57"/>
      <c r="AI57"/>
      <c r="AJ57"/>
      <c r="AK57"/>
      <c r="AL57"/>
      <c r="AM57"/>
      <c r="AN57"/>
      <c r="AO57"/>
      <c r="AP57"/>
      <c r="AQ57"/>
      <c r="AR57"/>
      <c r="AS57"/>
      <c r="AT57"/>
      <c r="AU57"/>
      <c r="AV57"/>
      <c r="AW57"/>
      <c r="AX57"/>
      <c r="AY57"/>
    </row>
    <row r="58" spans="1:51" s="1" customFormat="1" ht="9.75" customHeight="1" thickBot="1">
      <c r="A58" s="65"/>
      <c r="B58" s="66"/>
      <c r="C58" s="111"/>
      <c r="D58" s="111"/>
      <c r="E58" s="111"/>
      <c r="F58" s="111"/>
      <c r="G58" s="111"/>
      <c r="H58" s="111"/>
      <c r="I58" s="111"/>
      <c r="J58" s="111"/>
      <c r="K58" s="111"/>
      <c r="L58" s="111"/>
      <c r="M58" s="111"/>
      <c r="N58" s="111"/>
      <c r="O58" s="111"/>
      <c r="P58" s="111"/>
      <c r="Q58" s="111"/>
      <c r="R58" s="68"/>
      <c r="S58"/>
      <c r="T58"/>
      <c r="U58"/>
      <c r="V58"/>
      <c r="W58"/>
      <c r="X58"/>
      <c r="Y58"/>
      <c r="Z58"/>
      <c r="AA58"/>
      <c r="AB58"/>
      <c r="AC58"/>
      <c r="AD58"/>
      <c r="AE58"/>
      <c r="AF58"/>
      <c r="AG58"/>
      <c r="AH58"/>
      <c r="AI58"/>
      <c r="AJ58"/>
      <c r="AK58"/>
      <c r="AL58"/>
      <c r="AM58"/>
      <c r="AN58"/>
      <c r="AO58"/>
      <c r="AP58"/>
      <c r="AQ58"/>
      <c r="AR58"/>
      <c r="AS58"/>
      <c r="AT58"/>
      <c r="AU58"/>
      <c r="AV58"/>
      <c r="AW58"/>
      <c r="AX58"/>
      <c r="AY58"/>
    </row>
    <row r="59" spans="1:51" s="1" customFormat="1" ht="9" customHeight="1">
      <c r="A59" s="54"/>
      <c r="B59" s="50"/>
      <c r="C59" s="55"/>
      <c r="D59" s="55"/>
      <c r="E59" s="55"/>
      <c r="F59" s="55"/>
      <c r="G59" s="55"/>
      <c r="H59" s="55"/>
      <c r="I59" s="55"/>
      <c r="J59" s="55"/>
      <c r="K59" s="55"/>
      <c r="L59" s="55"/>
      <c r="M59" s="55"/>
      <c r="N59" s="55"/>
      <c r="O59" s="55"/>
      <c r="P59" s="55"/>
      <c r="Q59" s="55"/>
      <c r="R59" s="55"/>
      <c r="S59"/>
      <c r="T59"/>
      <c r="U59"/>
      <c r="V59"/>
      <c r="W59"/>
      <c r="X59"/>
      <c r="Y59"/>
      <c r="Z59"/>
      <c r="AA59"/>
      <c r="AB59"/>
      <c r="AC59"/>
      <c r="AD59"/>
      <c r="AE59"/>
      <c r="AF59"/>
      <c r="AG59"/>
      <c r="AH59"/>
      <c r="AI59"/>
      <c r="AJ59"/>
      <c r="AK59"/>
      <c r="AL59"/>
      <c r="AM59"/>
      <c r="AN59"/>
      <c r="AO59"/>
      <c r="AP59"/>
      <c r="AQ59"/>
      <c r="AR59"/>
      <c r="AS59"/>
      <c r="AT59"/>
      <c r="AU59"/>
      <c r="AV59"/>
      <c r="AW59"/>
      <c r="AX59"/>
      <c r="AY59"/>
    </row>
    <row r="60" spans="1:51" ht="18" customHeight="1">
      <c r="A60" s="15" t="s">
        <v>356</v>
      </c>
      <c r="B60" s="86"/>
      <c r="C60" s="85"/>
      <c r="D60" s="85"/>
      <c r="E60" s="85"/>
      <c r="F60" s="85"/>
      <c r="G60" s="85"/>
      <c r="H60" s="85"/>
      <c r="I60" s="85"/>
      <c r="J60" s="85"/>
      <c r="K60" s="85"/>
      <c r="L60" s="85"/>
      <c r="M60" s="85"/>
      <c r="N60" s="85"/>
      <c r="O60" s="85"/>
      <c r="P60" s="85"/>
      <c r="Q60" s="85"/>
      <c r="R60" s="85"/>
    </row>
    <row r="61" spans="1:51" s="7" customFormat="1" ht="24" customHeight="1">
      <c r="A61" s="42" t="s">
        <v>435</v>
      </c>
      <c r="B61" s="86"/>
      <c r="C61" s="89"/>
      <c r="D61" s="89"/>
      <c r="E61" s="89"/>
      <c r="F61" s="89"/>
      <c r="G61" s="89"/>
      <c r="H61" s="89"/>
      <c r="I61" s="89"/>
      <c r="J61" s="89"/>
      <c r="K61" s="89"/>
      <c r="L61" s="89"/>
      <c r="M61" s="89"/>
      <c r="N61" s="89"/>
      <c r="O61" s="89"/>
      <c r="P61" s="89"/>
      <c r="Q61" s="89"/>
      <c r="R61" s="89"/>
      <c r="S61"/>
      <c r="T61"/>
      <c r="U61"/>
      <c r="V61"/>
      <c r="W61"/>
      <c r="X61"/>
      <c r="Y61"/>
      <c r="Z61"/>
      <c r="AA61"/>
      <c r="AB61"/>
      <c r="AC61"/>
      <c r="AD61"/>
      <c r="AE61"/>
      <c r="AF61"/>
      <c r="AG61"/>
      <c r="AH61"/>
      <c r="AI61"/>
      <c r="AJ61"/>
      <c r="AK61"/>
      <c r="AL61"/>
      <c r="AM61"/>
      <c r="AN61"/>
      <c r="AO61"/>
      <c r="AP61"/>
      <c r="AQ61"/>
      <c r="AR61"/>
      <c r="AS61"/>
      <c r="AT61"/>
      <c r="AU61"/>
      <c r="AV61"/>
      <c r="AW61"/>
      <c r="AX61"/>
      <c r="AY61"/>
    </row>
    <row r="62" spans="1:51" s="7" customFormat="1" ht="18" customHeight="1">
      <c r="A62" s="34" t="s">
        <v>126</v>
      </c>
      <c r="B62" s="86"/>
      <c r="C62" s="89"/>
      <c r="D62" s="89"/>
      <c r="E62" s="89"/>
      <c r="F62" s="89"/>
      <c r="G62" s="89"/>
      <c r="H62" s="89"/>
      <c r="I62" s="89"/>
      <c r="J62" s="89"/>
      <c r="K62" s="89"/>
      <c r="L62" s="89"/>
      <c r="M62" s="89"/>
      <c r="N62" s="89"/>
      <c r="O62" s="89"/>
      <c r="P62" s="89"/>
      <c r="Q62" s="89"/>
      <c r="R62" s="89"/>
      <c r="S62"/>
      <c r="T62"/>
      <c r="U62"/>
      <c r="V62"/>
      <c r="W62"/>
      <c r="X62"/>
      <c r="Y62"/>
      <c r="Z62"/>
      <c r="AA62"/>
      <c r="AB62"/>
      <c r="AC62"/>
      <c r="AD62"/>
      <c r="AE62"/>
      <c r="AF62"/>
      <c r="AG62"/>
      <c r="AH62"/>
      <c r="AI62"/>
      <c r="AJ62"/>
      <c r="AK62"/>
      <c r="AL62"/>
      <c r="AM62"/>
      <c r="AN62"/>
      <c r="AO62"/>
      <c r="AP62"/>
      <c r="AQ62"/>
      <c r="AR62"/>
      <c r="AS62"/>
      <c r="AT62"/>
      <c r="AU62"/>
      <c r="AV62"/>
      <c r="AW62"/>
      <c r="AX62"/>
      <c r="AY62"/>
    </row>
    <row r="63" spans="1:51" ht="18" customHeight="1">
      <c r="A63" s="34" t="s">
        <v>374</v>
      </c>
      <c r="B63" s="30"/>
      <c r="C63" s="85"/>
      <c r="D63" s="85"/>
      <c r="E63" s="85"/>
      <c r="F63" s="85"/>
      <c r="G63" s="85"/>
      <c r="H63" s="85"/>
      <c r="I63" s="85"/>
      <c r="J63" s="85"/>
      <c r="K63" s="85"/>
      <c r="L63" s="85"/>
      <c r="M63" s="85"/>
      <c r="N63" s="85"/>
      <c r="O63" s="85"/>
      <c r="P63" s="85"/>
      <c r="Q63" s="85"/>
      <c r="R63" s="85"/>
    </row>
    <row r="64" spans="1:51" ht="18" customHeight="1">
      <c r="A64" s="43" t="s">
        <v>127</v>
      </c>
      <c r="B64" s="78"/>
      <c r="C64" s="124"/>
      <c r="D64" s="124"/>
      <c r="E64" s="124"/>
      <c r="F64" s="124"/>
      <c r="G64" s="124"/>
      <c r="H64" s="124"/>
      <c r="I64" s="124"/>
      <c r="J64" s="124"/>
      <c r="K64" s="124"/>
      <c r="L64" s="124"/>
      <c r="M64" s="124"/>
      <c r="N64" s="124"/>
      <c r="O64" s="124"/>
      <c r="P64" s="124"/>
      <c r="Q64" s="124"/>
      <c r="R64" s="124"/>
    </row>
    <row r="65" spans="1:18" ht="15" customHeight="1">
      <c r="A65" s="31"/>
      <c r="B65" s="78"/>
      <c r="C65" s="124"/>
      <c r="D65" s="124"/>
      <c r="E65" s="124"/>
      <c r="F65" s="124"/>
      <c r="G65" s="124"/>
      <c r="H65" s="124"/>
      <c r="I65" s="124"/>
      <c r="J65" s="124"/>
      <c r="K65" s="124"/>
      <c r="L65" s="124"/>
      <c r="M65" s="124"/>
      <c r="N65" s="124"/>
      <c r="O65" s="124"/>
      <c r="P65" s="124"/>
      <c r="Q65" s="124"/>
      <c r="R65" s="124"/>
    </row>
    <row r="66" spans="1:18" ht="15" customHeight="1">
      <c r="A66" s="31"/>
      <c r="B66" s="78"/>
      <c r="C66" s="124"/>
      <c r="D66" s="124"/>
      <c r="E66" s="124"/>
      <c r="F66" s="124"/>
      <c r="G66" s="124"/>
      <c r="H66" s="124"/>
      <c r="I66" s="124"/>
      <c r="J66" s="124"/>
      <c r="K66" s="124"/>
      <c r="L66" s="124"/>
      <c r="M66" s="124"/>
      <c r="N66" s="124"/>
      <c r="O66" s="124"/>
      <c r="P66" s="124"/>
      <c r="Q66" s="124"/>
      <c r="R66" s="124"/>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K5:N5"/>
    <mergeCell ref="G5:J5"/>
    <mergeCell ref="C5:E5"/>
    <mergeCell ref="A2:A3"/>
    <mergeCell ref="A5:B6"/>
  </mergeCells>
  <conditionalFormatting sqref="B10">
    <cfRule type="duplicateValues" dxfId="5" priority="2"/>
  </conditionalFormatting>
  <conditionalFormatting sqref="B17 B21">
    <cfRule type="duplicateValues" dxfId="4" priority="4"/>
  </conditionalFormatting>
  <conditionalFormatting sqref="B22:B24 B26:B29 B11:B16 B18:B20">
    <cfRule type="duplicateValues" dxfId="3" priority="3"/>
  </conditionalFormatting>
  <conditionalFormatting sqref="B25">
    <cfRule type="duplicateValues" dxfId="2"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V94"/>
  <sheetViews>
    <sheetView view="pageBreakPreview" zoomScale="80" zoomScaleNormal="100" zoomScaleSheetLayoutView="80" workbookViewId="0">
      <pane ySplit="6" topLeftCell="A7" activePane="bottomLeft" state="frozen"/>
      <selection activeCell="C95" sqref="C95"/>
      <selection pane="bottomLeft" activeCell="D21" sqref="D21"/>
    </sheetView>
  </sheetViews>
  <sheetFormatPr defaultColWidth="9.140625" defaultRowHeight="15" customHeight="1"/>
  <cols>
    <col min="1" max="1" width="6.5703125" style="4" customWidth="1"/>
    <col min="2" max="2" width="24.140625" style="5" customWidth="1"/>
    <col min="3" max="3" width="16.140625" style="6" customWidth="1"/>
    <col min="4" max="9" width="16.140625" style="3" customWidth="1"/>
    <col min="10" max="11" width="0.85546875" style="3" customWidth="1"/>
    <col min="12" max="20" width="13.5703125" bestFit="1" customWidth="1"/>
    <col min="23" max="16384" width="9.140625" style="2"/>
  </cols>
  <sheetData>
    <row r="1" spans="1:22" ht="18" customHeight="1">
      <c r="A1" s="29"/>
      <c r="B1" s="30"/>
      <c r="C1" s="84"/>
      <c r="D1" s="85"/>
      <c r="E1" s="85"/>
      <c r="F1" s="85"/>
      <c r="G1" s="85"/>
      <c r="H1" s="85"/>
      <c r="I1" s="85"/>
      <c r="J1" s="85"/>
      <c r="K1" s="85"/>
    </row>
    <row r="2" spans="1:22" s="7" customFormat="1" ht="18" customHeight="1">
      <c r="A2" s="472" t="str">
        <f>'Kandungan (new)'!A127</f>
        <v>14a</v>
      </c>
      <c r="B2" s="117" t="str">
        <f>'Kandungan (new)'!B127</f>
        <v>Nilai Import Keluaran Petroleum Bertapis mengikut Negara Asal - Tahunan</v>
      </c>
      <c r="C2" s="93"/>
      <c r="D2" s="94"/>
      <c r="E2" s="94"/>
      <c r="F2" s="94"/>
      <c r="G2" s="94"/>
      <c r="H2" s="94"/>
      <c r="I2" s="94"/>
      <c r="J2" s="94"/>
      <c r="K2" s="94"/>
      <c r="L2"/>
      <c r="M2"/>
      <c r="N2"/>
      <c r="O2"/>
      <c r="P2"/>
      <c r="Q2"/>
      <c r="R2"/>
      <c r="S2"/>
      <c r="T2"/>
      <c r="U2"/>
      <c r="V2"/>
    </row>
    <row r="3" spans="1:22" s="7" customFormat="1" ht="18" customHeight="1">
      <c r="A3" s="472"/>
      <c r="B3" s="95" t="str">
        <f>'Kandungan (new)'!B128</f>
        <v>Import Value of Refined Petroleum Products by Country of Origin - Annually</v>
      </c>
      <c r="C3" s="93"/>
      <c r="D3" s="94"/>
      <c r="E3" s="94"/>
      <c r="F3" s="94"/>
      <c r="G3" s="94"/>
      <c r="H3" s="94"/>
      <c r="I3" s="94"/>
      <c r="J3" s="94"/>
      <c r="K3" s="94"/>
      <c r="L3"/>
      <c r="M3"/>
      <c r="N3"/>
      <c r="O3"/>
      <c r="P3"/>
      <c r="Q3"/>
      <c r="R3"/>
      <c r="S3"/>
      <c r="T3"/>
      <c r="U3"/>
      <c r="V3"/>
    </row>
    <row r="4" spans="1:22" ht="18" customHeight="1" thickBot="1">
      <c r="B4" s="30"/>
      <c r="C4" s="32"/>
      <c r="D4" s="33"/>
      <c r="E4" s="33"/>
      <c r="F4" s="33"/>
      <c r="G4" s="33"/>
      <c r="H4" s="33"/>
      <c r="I4" s="33"/>
      <c r="J4" s="33"/>
      <c r="K4" s="33"/>
    </row>
    <row r="5" spans="1:22" s="250" customFormat="1" ht="18" customHeight="1">
      <c r="A5" s="473" t="s">
        <v>239</v>
      </c>
      <c r="B5" s="473"/>
      <c r="C5" s="381">
        <v>2018</v>
      </c>
      <c r="D5" s="381">
        <v>2019</v>
      </c>
      <c r="E5" s="381">
        <v>2020</v>
      </c>
      <c r="F5" s="381">
        <v>2021</v>
      </c>
      <c r="G5" s="381">
        <v>2022</v>
      </c>
      <c r="H5" s="381">
        <v>2023</v>
      </c>
      <c r="I5" s="381" t="s">
        <v>436</v>
      </c>
      <c r="J5" s="382"/>
      <c r="K5" s="86"/>
      <c r="L5"/>
      <c r="M5"/>
      <c r="N5"/>
      <c r="O5"/>
      <c r="P5"/>
      <c r="Q5"/>
      <c r="R5"/>
      <c r="S5"/>
      <c r="T5"/>
      <c r="U5"/>
      <c r="V5"/>
    </row>
    <row r="6" spans="1:22" s="250" customFormat="1" ht="18" customHeight="1" thickBot="1">
      <c r="A6" s="474"/>
      <c r="B6" s="474"/>
      <c r="C6" s="384"/>
      <c r="D6" s="384"/>
      <c r="E6" s="384"/>
      <c r="F6" s="384"/>
      <c r="G6" s="384"/>
      <c r="H6" s="384"/>
      <c r="I6" s="384"/>
      <c r="J6" s="384"/>
      <c r="K6" s="277"/>
      <c r="L6"/>
      <c r="M6"/>
      <c r="N6"/>
      <c r="O6"/>
      <c r="P6"/>
      <c r="Q6"/>
      <c r="R6"/>
      <c r="S6"/>
      <c r="T6"/>
      <c r="U6"/>
      <c r="V6"/>
    </row>
    <row r="7" spans="1:22" s="12" customFormat="1" ht="18" customHeight="1">
      <c r="A7" s="34" t="s">
        <v>30</v>
      </c>
      <c r="B7" s="34" t="s">
        <v>68</v>
      </c>
      <c r="C7" s="35"/>
      <c r="D7" s="36"/>
      <c r="E7" s="36"/>
      <c r="F7" s="36"/>
      <c r="G7" s="36"/>
      <c r="H7" s="36"/>
      <c r="I7" s="36"/>
      <c r="J7" s="36"/>
      <c r="K7" s="36"/>
      <c r="L7"/>
      <c r="M7"/>
      <c r="N7"/>
      <c r="O7"/>
      <c r="P7"/>
      <c r="Q7"/>
      <c r="R7"/>
      <c r="S7"/>
      <c r="T7"/>
      <c r="U7"/>
      <c r="V7"/>
    </row>
    <row r="8" spans="1:22" ht="22.5" customHeight="1" thickBot="1">
      <c r="A8" s="37"/>
      <c r="B8" s="38" t="s">
        <v>69</v>
      </c>
      <c r="C8" s="40"/>
      <c r="D8" s="41"/>
      <c r="E8" s="41"/>
      <c r="F8" s="41"/>
      <c r="G8" s="41"/>
      <c r="H8" s="41"/>
      <c r="I8" s="41"/>
      <c r="J8" s="41"/>
      <c r="K8" s="45"/>
    </row>
    <row r="9" spans="1:22" ht="2.25" customHeight="1">
      <c r="A9" s="31"/>
      <c r="B9" s="42"/>
      <c r="C9" s="44"/>
      <c r="D9" s="45"/>
      <c r="E9" s="45"/>
      <c r="F9" s="45"/>
      <c r="G9" s="45"/>
      <c r="H9" s="45"/>
      <c r="I9" s="45"/>
      <c r="J9" s="45"/>
      <c r="K9" s="45"/>
    </row>
    <row r="10" spans="1:22" s="17" customFormat="1" ht="18" customHeight="1">
      <c r="A10" s="221"/>
      <c r="B10" s="87" t="s">
        <v>0</v>
      </c>
      <c r="C10" s="247">
        <v>261.11672199999998</v>
      </c>
      <c r="D10" s="247">
        <v>443.76952599999998</v>
      </c>
      <c r="E10" s="247">
        <v>312.302842</v>
      </c>
      <c r="F10" s="247">
        <v>431.22167300000001</v>
      </c>
      <c r="G10" s="247">
        <v>410.63869499999998</v>
      </c>
      <c r="H10" s="247">
        <v>1800.5403710000001</v>
      </c>
      <c r="I10" s="247">
        <v>1423.9678519999998</v>
      </c>
      <c r="J10" s="222"/>
      <c r="K10" s="222"/>
      <c r="L10"/>
      <c r="M10"/>
      <c r="N10"/>
      <c r="O10"/>
      <c r="P10"/>
      <c r="Q10"/>
      <c r="R10"/>
      <c r="S10"/>
      <c r="T10"/>
      <c r="U10"/>
      <c r="V10"/>
    </row>
    <row r="11" spans="1:22" s="17" customFormat="1" ht="18" customHeight="1">
      <c r="A11" s="221"/>
      <c r="B11" s="87" t="s">
        <v>1</v>
      </c>
      <c r="C11" s="247">
        <v>14.257567</v>
      </c>
      <c r="D11" s="247">
        <v>137.593548</v>
      </c>
      <c r="E11" s="247">
        <v>557.857302</v>
      </c>
      <c r="F11" s="247">
        <v>1226.1443400000001</v>
      </c>
      <c r="G11" s="247">
        <v>1905.218699</v>
      </c>
      <c r="H11" s="247">
        <v>882.48204799999996</v>
      </c>
      <c r="I11" s="247">
        <v>1924.0078219999998</v>
      </c>
      <c r="J11" s="223">
        <v>733.32846196000003</v>
      </c>
      <c r="K11" s="223"/>
      <c r="L11"/>
      <c r="M11"/>
      <c r="N11"/>
      <c r="O11"/>
      <c r="P11"/>
      <c r="Q11"/>
      <c r="R11"/>
      <c r="S11"/>
      <c r="T11"/>
      <c r="U11"/>
      <c r="V11"/>
    </row>
    <row r="12" spans="1:22" s="14" customFormat="1" ht="18" customHeight="1">
      <c r="A12" s="184"/>
      <c r="B12" s="87" t="s">
        <v>199</v>
      </c>
      <c r="C12" s="247">
        <v>7147.9403940000002</v>
      </c>
      <c r="D12" s="247">
        <v>9993.2951959999991</v>
      </c>
      <c r="E12" s="247">
        <v>7441.8298400000003</v>
      </c>
      <c r="F12" s="247">
        <v>12136.824725</v>
      </c>
      <c r="G12" s="247">
        <v>17656.174264000001</v>
      </c>
      <c r="H12" s="247">
        <v>19197.275524000001</v>
      </c>
      <c r="I12" s="247">
        <v>11808.494799999999</v>
      </c>
      <c r="J12" s="185"/>
      <c r="K12" s="185"/>
      <c r="L12"/>
      <c r="M12"/>
      <c r="N12"/>
      <c r="O12"/>
      <c r="P12"/>
      <c r="Q12"/>
      <c r="R12"/>
      <c r="S12"/>
      <c r="T12"/>
      <c r="U12"/>
      <c r="V12"/>
    </row>
    <row r="13" spans="1:22" s="14" customFormat="1" ht="18" customHeight="1">
      <c r="A13" s="184"/>
      <c r="B13" s="87" t="s">
        <v>2</v>
      </c>
      <c r="C13" s="247">
        <v>9705.4396410000008</v>
      </c>
      <c r="D13" s="247">
        <v>5295.9398970000002</v>
      </c>
      <c r="E13" s="247">
        <v>4981.7737779999998</v>
      </c>
      <c r="F13" s="247">
        <v>6181.8265330000004</v>
      </c>
      <c r="G13" s="247">
        <v>7571.9602639999994</v>
      </c>
      <c r="H13" s="247">
        <v>6566.7680549999995</v>
      </c>
      <c r="I13" s="247">
        <v>9624.5855790000005</v>
      </c>
      <c r="J13" s="185"/>
      <c r="K13" s="185"/>
      <c r="L13"/>
      <c r="M13"/>
      <c r="N13"/>
      <c r="O13"/>
      <c r="P13"/>
      <c r="Q13"/>
      <c r="R13"/>
      <c r="S13"/>
      <c r="T13"/>
      <c r="U13"/>
      <c r="V13"/>
    </row>
    <row r="14" spans="1:22" s="17" customFormat="1" ht="18" customHeight="1">
      <c r="A14" s="221"/>
      <c r="B14" s="87" t="s">
        <v>200</v>
      </c>
      <c r="C14" s="247">
        <v>1177.99091</v>
      </c>
      <c r="D14" s="247">
        <v>1601.200012</v>
      </c>
      <c r="E14" s="247">
        <v>2200.6517699999999</v>
      </c>
      <c r="F14" s="247">
        <v>2591.109884</v>
      </c>
      <c r="G14" s="247">
        <v>4395.4303359999994</v>
      </c>
      <c r="H14" s="247">
        <v>3539.5936489999999</v>
      </c>
      <c r="I14" s="247">
        <v>4026.3601500000004</v>
      </c>
      <c r="J14" s="223"/>
      <c r="K14" s="223"/>
      <c r="L14"/>
      <c r="M14"/>
      <c r="N14"/>
      <c r="O14"/>
      <c r="P14"/>
      <c r="Q14"/>
      <c r="R14"/>
      <c r="S14"/>
      <c r="T14"/>
      <c r="U14"/>
      <c r="V14"/>
    </row>
    <row r="15" spans="1:22" s="17" customFormat="1" ht="18" customHeight="1">
      <c r="A15" s="221"/>
      <c r="B15" s="87" t="s">
        <v>421</v>
      </c>
      <c r="C15" s="247">
        <v>530.31128999999999</v>
      </c>
      <c r="D15" s="247">
        <v>657.73202400000002</v>
      </c>
      <c r="E15" s="247">
        <v>880.01985200000001</v>
      </c>
      <c r="F15" s="247">
        <v>1397.6532500000001</v>
      </c>
      <c r="G15" s="247">
        <v>879.41852199999994</v>
      </c>
      <c r="H15" s="247">
        <v>446.07912900000002</v>
      </c>
      <c r="I15" s="247">
        <v>870.07751099999996</v>
      </c>
      <c r="J15" s="223"/>
      <c r="K15" s="223"/>
      <c r="L15"/>
      <c r="M15"/>
      <c r="N15"/>
      <c r="O15"/>
      <c r="P15"/>
      <c r="Q15"/>
      <c r="R15"/>
      <c r="S15"/>
      <c r="T15"/>
      <c r="U15"/>
      <c r="V15"/>
    </row>
    <row r="16" spans="1:22" s="17" customFormat="1" ht="18" customHeight="1">
      <c r="A16" s="221"/>
      <c r="B16" s="87" t="s">
        <v>38</v>
      </c>
      <c r="C16" s="247">
        <v>1436.6129860000001</v>
      </c>
      <c r="D16" s="247">
        <v>1503.5072170000001</v>
      </c>
      <c r="E16" s="247">
        <v>1272.570911</v>
      </c>
      <c r="F16" s="247">
        <v>2185.8737430000001</v>
      </c>
      <c r="G16" s="247">
        <v>3599.6649530000004</v>
      </c>
      <c r="H16" s="247">
        <v>2289.3103209999999</v>
      </c>
      <c r="I16" s="247">
        <v>2451.2843710000002</v>
      </c>
      <c r="J16" s="223"/>
      <c r="K16" s="223"/>
      <c r="L16"/>
      <c r="M16"/>
      <c r="N16"/>
      <c r="O16"/>
      <c r="P16"/>
      <c r="Q16"/>
      <c r="R16"/>
      <c r="S16"/>
      <c r="T16"/>
      <c r="U16"/>
      <c r="V16"/>
    </row>
    <row r="17" spans="1:22" s="14" customFormat="1" ht="18" customHeight="1">
      <c r="A17" s="184"/>
      <c r="B17" s="87" t="s">
        <v>201</v>
      </c>
      <c r="C17" s="247">
        <v>5763.4821650000004</v>
      </c>
      <c r="D17" s="247">
        <v>6813.216719</v>
      </c>
      <c r="E17" s="247">
        <v>5923.0992230000002</v>
      </c>
      <c r="F17" s="247">
        <v>10877.758426</v>
      </c>
      <c r="G17" s="247">
        <v>16300.906955</v>
      </c>
      <c r="H17" s="247">
        <v>15218.117967</v>
      </c>
      <c r="I17" s="247">
        <v>14120.719986999999</v>
      </c>
      <c r="J17" s="185"/>
      <c r="K17" s="185"/>
      <c r="L17"/>
      <c r="M17"/>
      <c r="N17"/>
      <c r="O17"/>
      <c r="P17"/>
      <c r="Q17"/>
      <c r="R17"/>
      <c r="S17"/>
      <c r="T17"/>
      <c r="U17"/>
      <c r="V17"/>
    </row>
    <row r="18" spans="1:22" s="14" customFormat="1" ht="18" customHeight="1">
      <c r="A18" s="184"/>
      <c r="B18" s="87" t="s">
        <v>9</v>
      </c>
      <c r="C18" s="247">
        <v>793.15478499999995</v>
      </c>
      <c r="D18" s="247">
        <v>365.49669299999999</v>
      </c>
      <c r="E18" s="247">
        <v>462.628736</v>
      </c>
      <c r="F18" s="247">
        <v>307.46950500000003</v>
      </c>
      <c r="G18" s="247">
        <v>318.39189099999999</v>
      </c>
      <c r="H18" s="247">
        <v>613.15538500000002</v>
      </c>
      <c r="I18" s="247">
        <v>101.612475</v>
      </c>
      <c r="J18" s="185">
        <v>12963.944</v>
      </c>
      <c r="K18" s="185"/>
      <c r="L18"/>
      <c r="M18"/>
      <c r="N18"/>
      <c r="O18"/>
      <c r="P18"/>
      <c r="Q18"/>
      <c r="R18"/>
      <c r="S18"/>
      <c r="T18"/>
      <c r="U18"/>
      <c r="V18"/>
    </row>
    <row r="19" spans="1:22" s="17" customFormat="1" ht="18" customHeight="1">
      <c r="A19" s="221"/>
      <c r="B19" s="87" t="s">
        <v>438</v>
      </c>
      <c r="C19" s="247">
        <v>724.35467200000005</v>
      </c>
      <c r="D19" s="247">
        <v>1189.3649210000001</v>
      </c>
      <c r="E19" s="247">
        <v>167.229624</v>
      </c>
      <c r="F19" s="247">
        <v>460.76098200000001</v>
      </c>
      <c r="G19" s="247">
        <v>1329.1039310000001</v>
      </c>
      <c r="H19" s="247">
        <v>368.05113800000004</v>
      </c>
      <c r="I19" s="247">
        <v>552.15993299999991</v>
      </c>
      <c r="J19" s="223"/>
      <c r="K19" s="223"/>
      <c r="L19"/>
      <c r="M19"/>
      <c r="N19"/>
      <c r="O19"/>
      <c r="P19"/>
      <c r="Q19"/>
      <c r="R19"/>
      <c r="S19"/>
      <c r="T19"/>
      <c r="U19"/>
      <c r="V19"/>
    </row>
    <row r="20" spans="1:22" s="17" customFormat="1" ht="18" customHeight="1">
      <c r="A20" s="221"/>
      <c r="B20" s="87" t="s">
        <v>10</v>
      </c>
      <c r="C20" s="247">
        <v>0</v>
      </c>
      <c r="D20" s="247">
        <v>0</v>
      </c>
      <c r="E20" s="247">
        <v>1.02E-4</v>
      </c>
      <c r="F20" s="247">
        <v>43.721317999999997</v>
      </c>
      <c r="G20" s="247">
        <v>0</v>
      </c>
      <c r="H20" s="247">
        <v>0</v>
      </c>
      <c r="I20" s="247">
        <v>455.01906299999996</v>
      </c>
      <c r="J20" s="223"/>
      <c r="K20" s="223"/>
      <c r="L20"/>
      <c r="M20"/>
      <c r="N20"/>
      <c r="O20"/>
      <c r="P20"/>
      <c r="Q20"/>
      <c r="R20"/>
      <c r="S20"/>
      <c r="T20"/>
      <c r="U20"/>
      <c r="V20"/>
    </row>
    <row r="21" spans="1:22" s="17" customFormat="1" ht="18" customHeight="1">
      <c r="A21" s="221"/>
      <c r="B21" s="87" t="s">
        <v>11</v>
      </c>
      <c r="C21" s="247">
        <v>13.257630000000001</v>
      </c>
      <c r="D21" s="247">
        <v>264.46203300000002</v>
      </c>
      <c r="E21" s="247">
        <v>468.145329</v>
      </c>
      <c r="F21" s="247">
        <v>1758.88086</v>
      </c>
      <c r="G21" s="247">
        <v>2967.1914589999997</v>
      </c>
      <c r="H21" s="247">
        <v>349.89648899999997</v>
      </c>
      <c r="I21" s="247">
        <v>876.97707199999991</v>
      </c>
      <c r="J21" s="223"/>
      <c r="K21" s="223"/>
      <c r="L21"/>
      <c r="M21"/>
      <c r="N21"/>
      <c r="O21"/>
      <c r="P21"/>
      <c r="Q21"/>
      <c r="R21"/>
      <c r="S21"/>
      <c r="T21"/>
      <c r="U21"/>
      <c r="V21"/>
    </row>
    <row r="22" spans="1:22" s="17" customFormat="1" ht="18" customHeight="1">
      <c r="A22" s="221"/>
      <c r="B22" s="87" t="s">
        <v>12</v>
      </c>
      <c r="C22" s="247">
        <v>666.84494600000005</v>
      </c>
      <c r="D22" s="247">
        <v>575.59404500000005</v>
      </c>
      <c r="E22" s="247">
        <v>411.13061499999998</v>
      </c>
      <c r="F22" s="247">
        <v>55.244818000000002</v>
      </c>
      <c r="G22" s="247">
        <v>689.36247400000002</v>
      </c>
      <c r="H22" s="247">
        <v>1191.905788</v>
      </c>
      <c r="I22" s="247">
        <v>1065.8803739999998</v>
      </c>
      <c r="J22" s="223"/>
      <c r="K22" s="223"/>
      <c r="L22"/>
      <c r="M22"/>
      <c r="N22"/>
      <c r="O22"/>
      <c r="P22"/>
      <c r="Q22"/>
      <c r="R22"/>
      <c r="S22"/>
      <c r="T22"/>
      <c r="U22"/>
      <c r="V22"/>
    </row>
    <row r="23" spans="1:22" s="17" customFormat="1" ht="18" customHeight="1">
      <c r="A23" s="221"/>
      <c r="B23" s="87" t="s">
        <v>431</v>
      </c>
      <c r="C23" s="247">
        <v>1338.659083</v>
      </c>
      <c r="D23" s="247">
        <v>690.87213799999995</v>
      </c>
      <c r="E23" s="247">
        <v>843.08068700000001</v>
      </c>
      <c r="F23" s="247">
        <v>719.91639899999996</v>
      </c>
      <c r="G23" s="247">
        <v>4676.8950450000002</v>
      </c>
      <c r="H23" s="247">
        <v>7440.186404</v>
      </c>
      <c r="I23" s="247">
        <v>3585.7637279999999</v>
      </c>
      <c r="J23" s="222"/>
      <c r="K23" s="222"/>
      <c r="L23"/>
      <c r="M23"/>
      <c r="N23"/>
      <c r="O23"/>
      <c r="P23"/>
      <c r="Q23"/>
      <c r="R23"/>
      <c r="S23"/>
      <c r="T23"/>
      <c r="U23"/>
      <c r="V23"/>
    </row>
    <row r="24" spans="1:22" s="17" customFormat="1" ht="18" customHeight="1">
      <c r="A24" s="221"/>
      <c r="B24" s="87" t="s">
        <v>41</v>
      </c>
      <c r="C24" s="247">
        <v>3321.6751300000001</v>
      </c>
      <c r="D24" s="247">
        <v>2439.7277469999999</v>
      </c>
      <c r="E24" s="247">
        <v>2534.6683410000001</v>
      </c>
      <c r="F24" s="247">
        <v>3328.1575640000001</v>
      </c>
      <c r="G24" s="247">
        <v>3478.9181490000001</v>
      </c>
      <c r="H24" s="247">
        <v>5569.7196370000001</v>
      </c>
      <c r="I24" s="247">
        <v>6850.4437200000002</v>
      </c>
      <c r="J24" s="223"/>
      <c r="K24" s="223"/>
      <c r="L24"/>
      <c r="M24"/>
      <c r="N24"/>
      <c r="O24"/>
      <c r="P24"/>
      <c r="Q24"/>
      <c r="R24"/>
      <c r="S24"/>
      <c r="T24"/>
      <c r="U24"/>
      <c r="V24"/>
    </row>
    <row r="25" spans="1:22" s="17" customFormat="1" ht="18" customHeight="1">
      <c r="A25" s="221"/>
      <c r="B25" s="87" t="s">
        <v>202</v>
      </c>
      <c r="C25" s="247">
        <v>37210.390298999999</v>
      </c>
      <c r="D25" s="247">
        <v>28278.160081999999</v>
      </c>
      <c r="E25" s="247">
        <v>16487.213178000002</v>
      </c>
      <c r="F25" s="247">
        <v>24947.697434000002</v>
      </c>
      <c r="G25" s="247">
        <v>49163.469882000005</v>
      </c>
      <c r="H25" s="247">
        <v>42559.162785</v>
      </c>
      <c r="I25" s="247">
        <v>41105.480398</v>
      </c>
      <c r="J25" s="223"/>
      <c r="K25" s="223"/>
      <c r="L25"/>
      <c r="M25"/>
      <c r="N25"/>
      <c r="O25"/>
      <c r="P25"/>
      <c r="Q25"/>
      <c r="R25"/>
      <c r="S25"/>
      <c r="T25"/>
      <c r="U25"/>
      <c r="V25"/>
    </row>
    <row r="26" spans="1:22" s="17" customFormat="1" ht="18" customHeight="1">
      <c r="A26" s="221"/>
      <c r="B26" s="87" t="s">
        <v>48</v>
      </c>
      <c r="C26" s="247">
        <v>1702.996042</v>
      </c>
      <c r="D26" s="247">
        <v>2108.6402320000002</v>
      </c>
      <c r="E26" s="247">
        <v>923.55757100000005</v>
      </c>
      <c r="F26" s="247">
        <v>4545.7999010000003</v>
      </c>
      <c r="G26" s="247">
        <v>8046.5760490000002</v>
      </c>
      <c r="H26" s="247">
        <v>6273.2465059999995</v>
      </c>
      <c r="I26" s="247">
        <v>6697.6782069999999</v>
      </c>
      <c r="J26" s="223"/>
      <c r="K26" s="223"/>
      <c r="L26"/>
      <c r="M26"/>
      <c r="N26"/>
      <c r="O26"/>
      <c r="P26"/>
      <c r="Q26"/>
      <c r="R26"/>
      <c r="S26"/>
      <c r="T26"/>
      <c r="U26"/>
      <c r="V26"/>
    </row>
    <row r="27" spans="1:22" s="17" customFormat="1" ht="18" customHeight="1">
      <c r="A27" s="221"/>
      <c r="B27" s="87" t="s">
        <v>5</v>
      </c>
      <c r="C27" s="247">
        <v>1560.886152</v>
      </c>
      <c r="D27" s="247">
        <v>1985.785946</v>
      </c>
      <c r="E27" s="247">
        <v>869.36909500000002</v>
      </c>
      <c r="F27" s="247">
        <v>1568.4896209999999</v>
      </c>
      <c r="G27" s="247">
        <v>2174.2981850000001</v>
      </c>
      <c r="H27" s="247">
        <v>2405.693675</v>
      </c>
      <c r="I27" s="247">
        <v>3117.6813579999998</v>
      </c>
      <c r="J27" s="223"/>
      <c r="K27" s="223"/>
      <c r="L27"/>
      <c r="M27"/>
      <c r="N27"/>
      <c r="O27"/>
      <c r="P27"/>
      <c r="Q27"/>
      <c r="R27"/>
      <c r="S27"/>
      <c r="T27"/>
      <c r="U27"/>
      <c r="V27"/>
    </row>
    <row r="28" spans="1:22" s="17" customFormat="1" ht="18" customHeight="1">
      <c r="A28" s="221"/>
      <c r="B28" s="87" t="s">
        <v>42</v>
      </c>
      <c r="C28" s="247">
        <v>4291.0912529999996</v>
      </c>
      <c r="D28" s="247">
        <v>5405.159259</v>
      </c>
      <c r="E28" s="247">
        <v>4454.1122939999996</v>
      </c>
      <c r="F28" s="247">
        <v>3989.2211229999998</v>
      </c>
      <c r="G28" s="247">
        <v>6131.7429769999999</v>
      </c>
      <c r="H28" s="247">
        <v>7932.7271129999999</v>
      </c>
      <c r="I28" s="247">
        <v>4528.9776520000005</v>
      </c>
      <c r="J28" s="223"/>
      <c r="K28" s="223"/>
      <c r="L28"/>
      <c r="M28"/>
      <c r="N28"/>
      <c r="O28"/>
      <c r="P28"/>
      <c r="Q28"/>
      <c r="R28"/>
      <c r="S28"/>
      <c r="T28"/>
      <c r="U28"/>
      <c r="V28"/>
    </row>
    <row r="29" spans="1:22" s="17" customFormat="1" ht="18" customHeight="1">
      <c r="A29" s="221"/>
      <c r="B29" s="87" t="s">
        <v>203</v>
      </c>
      <c r="C29" s="247">
        <v>688.12116400000002</v>
      </c>
      <c r="D29" s="247">
        <v>352.61919899999998</v>
      </c>
      <c r="E29" s="247">
        <v>157.22744599999999</v>
      </c>
      <c r="F29" s="247">
        <v>73.699420000000003</v>
      </c>
      <c r="G29" s="247">
        <v>106.57711499999999</v>
      </c>
      <c r="H29" s="247">
        <v>237.02022299999999</v>
      </c>
      <c r="I29" s="247">
        <v>620.091542</v>
      </c>
      <c r="J29" s="223"/>
      <c r="K29" s="223"/>
      <c r="L29"/>
      <c r="M29"/>
      <c r="N29"/>
      <c r="O29"/>
      <c r="P29"/>
      <c r="Q29"/>
      <c r="R29"/>
      <c r="S29"/>
      <c r="T29"/>
      <c r="U29"/>
      <c r="V29"/>
    </row>
    <row r="30" spans="1:22" s="17" customFormat="1" ht="18" customHeight="1">
      <c r="A30" s="221"/>
      <c r="B30" s="87" t="s">
        <v>43</v>
      </c>
      <c r="C30" s="247">
        <v>3133.0972189999884</v>
      </c>
      <c r="D30" s="247">
        <v>2423.7080629999982</v>
      </c>
      <c r="E30" s="247">
        <v>4891.6685270000016</v>
      </c>
      <c r="F30" s="247">
        <v>4083.3090409999859</v>
      </c>
      <c r="G30" s="247">
        <v>4960.0939429999853</v>
      </c>
      <c r="H30" s="247">
        <v>5372.259862999992</v>
      </c>
      <c r="I30" s="247">
        <v>5610.4488690000035</v>
      </c>
      <c r="J30" s="223"/>
      <c r="K30" s="223"/>
      <c r="L30"/>
      <c r="M30"/>
      <c r="N30"/>
      <c r="O30"/>
      <c r="P30"/>
      <c r="Q30"/>
      <c r="R30"/>
      <c r="S30"/>
      <c r="T30"/>
      <c r="U30"/>
      <c r="V30"/>
    </row>
    <row r="31" spans="1:22" s="14" customFormat="1" ht="18" customHeight="1">
      <c r="A31" s="386"/>
      <c r="B31" s="386" t="s">
        <v>114</v>
      </c>
      <c r="C31" s="397">
        <v>81481.680049999995</v>
      </c>
      <c r="D31" s="397">
        <v>72525.844496999998</v>
      </c>
      <c r="E31" s="397">
        <v>56240.137063000002</v>
      </c>
      <c r="F31" s="397">
        <v>82910.780559999999</v>
      </c>
      <c r="G31" s="397">
        <v>136762.033788</v>
      </c>
      <c r="H31" s="397">
        <v>130253.19206999999</v>
      </c>
      <c r="I31" s="397">
        <v>121417.712463</v>
      </c>
      <c r="J31" s="386"/>
      <c r="K31" s="170"/>
      <c r="L31"/>
      <c r="M31"/>
      <c r="N31"/>
      <c r="O31"/>
      <c r="P31"/>
      <c r="Q31"/>
      <c r="R31"/>
      <c r="S31"/>
      <c r="T31"/>
      <c r="U31"/>
      <c r="V31"/>
    </row>
    <row r="32" spans="1:22" s="1" customFormat="1" ht="9.75" customHeight="1" thickBot="1">
      <c r="A32" s="65"/>
      <c r="B32" s="66"/>
      <c r="C32" s="111"/>
      <c r="D32" s="111"/>
      <c r="E32" s="111"/>
      <c r="F32" s="111"/>
      <c r="G32" s="111"/>
      <c r="H32" s="111"/>
      <c r="I32" s="111"/>
      <c r="J32" s="68"/>
      <c r="K32" s="55"/>
      <c r="L32"/>
      <c r="M32"/>
      <c r="N32"/>
      <c r="O32"/>
      <c r="P32"/>
      <c r="Q32"/>
      <c r="R32"/>
      <c r="S32"/>
      <c r="T32"/>
      <c r="U32"/>
      <c r="V32"/>
    </row>
    <row r="33" spans="1:22" s="12" customFormat="1" ht="18" customHeight="1">
      <c r="A33" s="34" t="s">
        <v>33</v>
      </c>
      <c r="B33" s="34" t="s">
        <v>66</v>
      </c>
      <c r="C33" s="289"/>
      <c r="D33" s="289"/>
      <c r="E33" s="289"/>
      <c r="F33" s="289"/>
      <c r="G33" s="289"/>
      <c r="H33" s="289"/>
      <c r="I33" s="289"/>
      <c r="J33" s="115">
        <f>SUM(J10:J30)</f>
        <v>13697.272461959999</v>
      </c>
      <c r="K33" s="115"/>
      <c r="L33"/>
      <c r="M33"/>
      <c r="N33"/>
      <c r="O33"/>
      <c r="P33"/>
      <c r="Q33"/>
      <c r="R33"/>
      <c r="S33"/>
      <c r="T33"/>
      <c r="U33"/>
      <c r="V33"/>
    </row>
    <row r="34" spans="1:22" ht="22.5" customHeight="1" thickBot="1">
      <c r="A34" s="39"/>
      <c r="B34" s="38" t="s">
        <v>67</v>
      </c>
      <c r="C34" s="116"/>
      <c r="D34" s="116"/>
      <c r="E34" s="116"/>
      <c r="F34" s="116"/>
      <c r="G34" s="116"/>
      <c r="H34" s="116"/>
      <c r="I34" s="116"/>
      <c r="J34" s="41"/>
      <c r="K34" s="45"/>
    </row>
    <row r="35" spans="1:22" ht="2.25" customHeight="1">
      <c r="A35" s="43"/>
      <c r="B35" s="42"/>
      <c r="C35" s="115"/>
      <c r="D35" s="115"/>
      <c r="E35" s="115"/>
      <c r="F35" s="115"/>
      <c r="G35" s="115"/>
      <c r="H35" s="115"/>
      <c r="I35" s="115"/>
      <c r="J35" s="45"/>
      <c r="K35" s="45"/>
    </row>
    <row r="36" spans="1:22" s="17" customFormat="1" ht="18" customHeight="1">
      <c r="A36" s="221"/>
      <c r="B36" s="87" t="str">
        <f t="shared" ref="B36:B46" si="0">B10</f>
        <v>Australia</v>
      </c>
      <c r="C36" s="248">
        <v>0.32046065059013223</v>
      </c>
      <c r="D36" s="248">
        <v>0.61187777829785406</v>
      </c>
      <c r="E36" s="248">
        <v>0.55530241978279582</v>
      </c>
      <c r="F36" s="248">
        <v>0.52010326050173661</v>
      </c>
      <c r="G36" s="248">
        <v>0.30025781543768687</v>
      </c>
      <c r="H36" s="248">
        <v>1.382338768352305</v>
      </c>
      <c r="I36" s="248">
        <v>1.1727842858462103</v>
      </c>
      <c r="J36" s="174"/>
      <c r="K36" s="174"/>
      <c r="L36"/>
      <c r="M36"/>
      <c r="N36"/>
      <c r="O36"/>
      <c r="P36"/>
      <c r="Q36"/>
      <c r="R36"/>
      <c r="S36"/>
      <c r="T36"/>
      <c r="U36"/>
      <c r="V36"/>
    </row>
    <row r="37" spans="1:22" s="14" customFormat="1" ht="18" customHeight="1">
      <c r="A37" s="184"/>
      <c r="B37" s="87" t="str">
        <f t="shared" si="0"/>
        <v>Brunei Darussalam</v>
      </c>
      <c r="C37" s="248">
        <v>1.7497880494426552E-2</v>
      </c>
      <c r="D37" s="248">
        <v>0.18971657476624282</v>
      </c>
      <c r="E37" s="248">
        <v>0.99192023905469906</v>
      </c>
      <c r="F37" s="248">
        <v>1.4788720257104284</v>
      </c>
      <c r="G37" s="248">
        <v>1.3930903528046035</v>
      </c>
      <c r="H37" s="248">
        <v>0.67751279947576337</v>
      </c>
      <c r="I37" s="248">
        <v>1.5846187372260936</v>
      </c>
      <c r="J37" s="202"/>
      <c r="K37" s="202"/>
      <c r="L37"/>
      <c r="M37"/>
      <c r="N37"/>
      <c r="O37"/>
      <c r="P37"/>
      <c r="Q37"/>
      <c r="R37"/>
      <c r="S37"/>
      <c r="T37"/>
      <c r="U37"/>
      <c r="V37"/>
    </row>
    <row r="38" spans="1:22" s="17" customFormat="1" ht="18" customHeight="1">
      <c r="A38" s="221"/>
      <c r="B38" s="87" t="str">
        <f t="shared" si="0"/>
        <v>China</v>
      </c>
      <c r="C38" s="248">
        <v>8.7724509234637473</v>
      </c>
      <c r="D38" s="248">
        <v>13.778943582536799</v>
      </c>
      <c r="E38" s="248">
        <v>13.232239871079422</v>
      </c>
      <c r="F38" s="248">
        <v>14.638415707854724</v>
      </c>
      <c r="G38" s="248">
        <v>12.910143096708774</v>
      </c>
      <c r="H38" s="248">
        <v>14.738429990785257</v>
      </c>
      <c r="I38" s="248">
        <v>9.725512497691339</v>
      </c>
      <c r="J38" s="174"/>
      <c r="K38" s="174"/>
      <c r="L38"/>
      <c r="M38"/>
      <c r="N38"/>
      <c r="O38"/>
      <c r="P38"/>
      <c r="Q38"/>
      <c r="R38"/>
      <c r="S38"/>
      <c r="T38"/>
      <c r="U38"/>
      <c r="V38"/>
    </row>
    <row r="39" spans="1:22" s="14" customFormat="1" ht="18" customHeight="1">
      <c r="A39" s="184"/>
      <c r="B39" s="87" t="str">
        <f t="shared" si="0"/>
        <v>India</v>
      </c>
      <c r="C39" s="248">
        <v>11.911192350285862</v>
      </c>
      <c r="D39" s="248">
        <v>7.3021416485802719</v>
      </c>
      <c r="E39" s="248">
        <v>8.8580398949231469</v>
      </c>
      <c r="F39" s="248">
        <v>7.4559984735958444</v>
      </c>
      <c r="G39" s="248">
        <v>5.5365952481648391</v>
      </c>
      <c r="H39" s="248">
        <v>5.0415409792574764</v>
      </c>
      <c r="I39" s="248">
        <v>7.9268381719289351</v>
      </c>
      <c r="J39" s="202"/>
      <c r="K39" s="202"/>
      <c r="L39"/>
      <c r="M39"/>
      <c r="N39"/>
      <c r="O39"/>
      <c r="P39"/>
      <c r="Q39"/>
      <c r="R39"/>
      <c r="S39"/>
      <c r="T39"/>
      <c r="U39"/>
      <c r="V39"/>
    </row>
    <row r="40" spans="1:22" s="14" customFormat="1" ht="18" customHeight="1">
      <c r="A40" s="184"/>
      <c r="B40" s="87" t="str">
        <f t="shared" si="0"/>
        <v>Indonesia</v>
      </c>
      <c r="C40" s="248">
        <v>1.4457125936494482</v>
      </c>
      <c r="D40" s="248">
        <v>2.2077647259470834</v>
      </c>
      <c r="E40" s="248">
        <v>3.9129559153364752</v>
      </c>
      <c r="F40" s="248">
        <v>3.1251784948820895</v>
      </c>
      <c r="G40" s="248">
        <v>3.2139258347192481</v>
      </c>
      <c r="H40" s="248">
        <v>2.7174717123997776</v>
      </c>
      <c r="I40" s="248">
        <v>3.3161225560290193</v>
      </c>
      <c r="J40" s="202"/>
      <c r="K40" s="202"/>
      <c r="L40"/>
      <c r="M40"/>
      <c r="N40"/>
      <c r="O40"/>
      <c r="P40"/>
      <c r="Q40"/>
      <c r="R40"/>
      <c r="S40"/>
      <c r="T40"/>
      <c r="U40"/>
      <c r="V40"/>
    </row>
    <row r="41" spans="1:22" s="14" customFormat="1" ht="18" customHeight="1">
      <c r="A41" s="184"/>
      <c r="B41" s="87" t="str">
        <f t="shared" si="0"/>
        <v>Iraq</v>
      </c>
      <c r="C41" s="248">
        <v>0.65083499711172199</v>
      </c>
      <c r="D41" s="248">
        <v>0.90689329929444229</v>
      </c>
      <c r="E41" s="248">
        <v>1.5647541025979452</v>
      </c>
      <c r="F41" s="248">
        <v>1.6857316268884492</v>
      </c>
      <c r="G41" s="248">
        <v>0.64302825692342347</v>
      </c>
      <c r="H41" s="248">
        <v>0.34247078471617842</v>
      </c>
      <c r="I41" s="248">
        <v>0.71659850391691515</v>
      </c>
      <c r="J41" s="202"/>
      <c r="K41" s="202"/>
      <c r="L41"/>
      <c r="M41"/>
      <c r="N41"/>
      <c r="O41"/>
      <c r="P41"/>
      <c r="Q41"/>
      <c r="R41"/>
      <c r="S41"/>
      <c r="T41"/>
      <c r="U41"/>
      <c r="V41"/>
    </row>
    <row r="42" spans="1:22" s="14" customFormat="1" ht="18" customHeight="1">
      <c r="A42" s="184"/>
      <c r="B42" s="87" t="str">
        <f t="shared" si="0"/>
        <v>Japan</v>
      </c>
      <c r="C42" s="248">
        <v>1.7631116407006389</v>
      </c>
      <c r="D42" s="248">
        <v>2.0730640607186475</v>
      </c>
      <c r="E42" s="248">
        <v>2.2627450384313086</v>
      </c>
      <c r="F42" s="248">
        <v>2.6364167943373178</v>
      </c>
      <c r="G42" s="248">
        <v>2.6320645089118648</v>
      </c>
      <c r="H42" s="248">
        <v>1.7575848120249451</v>
      </c>
      <c r="I42" s="248">
        <v>2.0188853185213711</v>
      </c>
      <c r="J42" s="202"/>
      <c r="K42" s="202"/>
      <c r="L42"/>
      <c r="M42"/>
      <c r="N42"/>
      <c r="O42"/>
      <c r="P42"/>
      <c r="Q42"/>
      <c r="R42"/>
      <c r="S42"/>
      <c r="T42"/>
      <c r="U42"/>
      <c r="V42"/>
    </row>
    <row r="43" spans="1:22" s="17" customFormat="1" ht="18" customHeight="1">
      <c r="A43" s="221"/>
      <c r="B43" s="87" t="str">
        <f t="shared" si="0"/>
        <v>Korea, Republic Of</v>
      </c>
      <c r="C43" s="248">
        <v>7.0733472376408129</v>
      </c>
      <c r="D43" s="248">
        <v>9.3941914999443075</v>
      </c>
      <c r="E43" s="248">
        <v>10.531800831788454</v>
      </c>
      <c r="F43" s="248">
        <v>13.119835988189857</v>
      </c>
      <c r="G43" s="248">
        <v>11.919175595376604</v>
      </c>
      <c r="H43" s="248">
        <v>11.683489460144331</v>
      </c>
      <c r="I43" s="248">
        <v>11.629868246202587</v>
      </c>
      <c r="J43" s="174"/>
      <c r="K43" s="174"/>
      <c r="L43"/>
      <c r="M43"/>
      <c r="N43"/>
      <c r="O43"/>
      <c r="P43"/>
      <c r="Q43"/>
      <c r="R43"/>
      <c r="S43"/>
      <c r="T43"/>
      <c r="U43"/>
      <c r="V43"/>
    </row>
    <row r="44" spans="1:22" s="14" customFormat="1" ht="18" customHeight="1">
      <c r="A44" s="184"/>
      <c r="B44" s="87" t="str">
        <f t="shared" si="0"/>
        <v>Kuwait</v>
      </c>
      <c r="C44" s="248">
        <v>0.97341486394646326</v>
      </c>
      <c r="D44" s="248">
        <v>0.50395372233841218</v>
      </c>
      <c r="E44" s="248">
        <v>0.82259532099248789</v>
      </c>
      <c r="F44" s="248">
        <v>0.37084381901035623</v>
      </c>
      <c r="G44" s="248">
        <v>0.23280722155210951</v>
      </c>
      <c r="H44" s="248">
        <v>0.47074115824392332</v>
      </c>
      <c r="I44" s="248">
        <v>8.3688345743595433E-2</v>
      </c>
      <c r="J44" s="202"/>
      <c r="K44" s="202"/>
      <c r="L44"/>
      <c r="M44"/>
      <c r="N44"/>
      <c r="O44"/>
      <c r="P44"/>
      <c r="Q44"/>
      <c r="R44"/>
      <c r="S44"/>
      <c r="T44"/>
      <c r="U44"/>
      <c r="V44"/>
    </row>
    <row r="45" spans="1:22" s="14" customFormat="1" ht="18" customHeight="1">
      <c r="A45" s="184"/>
      <c r="B45" s="87" t="str">
        <f t="shared" si="0"/>
        <v>Netherlands</v>
      </c>
      <c r="C45" s="248">
        <v>0.88897856739761727</v>
      </c>
      <c r="D45" s="248">
        <v>1.6399187479288126</v>
      </c>
      <c r="E45" s="248">
        <v>0.29734924687802589</v>
      </c>
      <c r="F45" s="248">
        <v>0.55573108694418982</v>
      </c>
      <c r="G45" s="248">
        <v>0.97183691568984298</v>
      </c>
      <c r="H45" s="248">
        <v>0.28256592575650963</v>
      </c>
      <c r="I45" s="248">
        <v>0.45476061259864481</v>
      </c>
      <c r="J45" s="202"/>
      <c r="K45" s="202"/>
      <c r="L45"/>
      <c r="M45"/>
      <c r="N45"/>
      <c r="O45"/>
      <c r="P45"/>
      <c r="Q45"/>
      <c r="R45"/>
      <c r="S45"/>
      <c r="T45"/>
      <c r="U45"/>
      <c r="V45"/>
    </row>
    <row r="46" spans="1:22" s="14" customFormat="1" ht="18" customHeight="1">
      <c r="A46" s="184"/>
      <c r="B46" s="87" t="str">
        <f t="shared" si="0"/>
        <v>Nigeria</v>
      </c>
      <c r="C46" s="248">
        <v>0</v>
      </c>
      <c r="D46" s="248">
        <v>0</v>
      </c>
      <c r="E46" s="248">
        <v>1.8136513409585037E-7</v>
      </c>
      <c r="F46" s="248">
        <v>5.2732971158509619E-2</v>
      </c>
      <c r="G46" s="248">
        <v>0</v>
      </c>
      <c r="H46" s="248">
        <v>0</v>
      </c>
      <c r="I46" s="248">
        <v>0.37475509443373783</v>
      </c>
      <c r="J46" s="202"/>
      <c r="K46" s="202"/>
      <c r="L46"/>
      <c r="M46"/>
      <c r="N46"/>
      <c r="O46"/>
      <c r="P46"/>
      <c r="Q46"/>
      <c r="R46"/>
      <c r="S46"/>
      <c r="T46"/>
      <c r="U46"/>
      <c r="V46"/>
    </row>
    <row r="47" spans="1:22" s="14" customFormat="1" ht="18" customHeight="1">
      <c r="A47" s="184"/>
      <c r="B47" s="87" t="str">
        <f t="shared" ref="B47:B55" si="1">B21</f>
        <v>Oman</v>
      </c>
      <c r="C47" s="248">
        <v>1.6270688075975676E-2</v>
      </c>
      <c r="D47" s="248">
        <v>0.36464523072315191</v>
      </c>
      <c r="E47" s="248">
        <v>0.83240431735716658</v>
      </c>
      <c r="F47" s="248">
        <v>2.1214139441458419</v>
      </c>
      <c r="G47" s="248">
        <v>2.1696017358147475</v>
      </c>
      <c r="H47" s="248">
        <v>0.26862795716511917</v>
      </c>
      <c r="I47" s="248">
        <v>0.72228100349629287</v>
      </c>
      <c r="J47" s="202"/>
      <c r="K47" s="202"/>
      <c r="L47"/>
      <c r="M47"/>
      <c r="N47"/>
      <c r="O47"/>
      <c r="P47"/>
      <c r="Q47"/>
      <c r="R47"/>
      <c r="S47"/>
      <c r="T47"/>
      <c r="U47"/>
      <c r="V47"/>
    </row>
    <row r="48" spans="1:22" s="14" customFormat="1" ht="18" customHeight="1">
      <c r="A48" s="184"/>
      <c r="B48" s="87" t="str">
        <f t="shared" si="1"/>
        <v>Qatar</v>
      </c>
      <c r="C48" s="248">
        <v>0.81839862112661499</v>
      </c>
      <c r="D48" s="248">
        <v>0.79363990725238531</v>
      </c>
      <c r="E48" s="248">
        <v>0.73102705019984737</v>
      </c>
      <c r="F48" s="248">
        <v>6.6631646242940643E-2</v>
      </c>
      <c r="G48" s="248">
        <v>0.50405982925685855</v>
      </c>
      <c r="H48" s="248">
        <v>0.91506839030820242</v>
      </c>
      <c r="I48" s="248">
        <v>0.87786234181014489</v>
      </c>
      <c r="J48" s="202"/>
      <c r="K48" s="202"/>
      <c r="L48"/>
      <c r="M48"/>
      <c r="N48"/>
      <c r="O48"/>
      <c r="P48"/>
      <c r="Q48"/>
      <c r="R48"/>
      <c r="S48"/>
      <c r="T48"/>
      <c r="U48"/>
      <c r="V48"/>
    </row>
    <row r="49" spans="1:22" s="17" customFormat="1" ht="18" customHeight="1">
      <c r="A49" s="221"/>
      <c r="B49" s="87" t="str">
        <f t="shared" si="1"/>
        <v>Russian Federation</v>
      </c>
      <c r="C49" s="248">
        <v>1.6428957799821411</v>
      </c>
      <c r="D49" s="248">
        <v>0.95258751248126117</v>
      </c>
      <c r="E49" s="248">
        <v>1.4990729593272221</v>
      </c>
      <c r="F49" s="248">
        <v>0.8683025224675317</v>
      </c>
      <c r="G49" s="248">
        <v>3.4197320085557021</v>
      </c>
      <c r="H49" s="248">
        <v>5.7120952552176485</v>
      </c>
      <c r="I49" s="248">
        <v>2.9532459929128554</v>
      </c>
      <c r="J49" s="174"/>
      <c r="K49" s="174"/>
      <c r="L49"/>
      <c r="M49"/>
      <c r="N49"/>
      <c r="O49"/>
      <c r="P49"/>
      <c r="Q49"/>
      <c r="R49"/>
      <c r="S49"/>
      <c r="T49"/>
      <c r="U49"/>
      <c r="V49"/>
    </row>
    <row r="50" spans="1:22" s="14" customFormat="1" ht="18" customHeight="1">
      <c r="A50" s="184"/>
      <c r="B50" s="87" t="str">
        <f t="shared" si="1"/>
        <v>Saudi Arabia</v>
      </c>
      <c r="C50" s="248">
        <v>4.0765913613485933</v>
      </c>
      <c r="D50" s="248">
        <v>3.3639425558166627</v>
      </c>
      <c r="E50" s="248">
        <v>4.5068672897448199</v>
      </c>
      <c r="F50" s="248">
        <v>4.0141433255371588</v>
      </c>
      <c r="G50" s="248">
        <v>2.5437747981964081</v>
      </c>
      <c r="H50" s="248">
        <v>4.2760715100223807</v>
      </c>
      <c r="I50" s="248">
        <v>5.6420464370777506</v>
      </c>
      <c r="J50" s="202"/>
      <c r="K50" s="202"/>
      <c r="L50"/>
      <c r="M50"/>
      <c r="N50"/>
      <c r="O50"/>
      <c r="P50"/>
      <c r="Q50"/>
      <c r="R50"/>
      <c r="S50"/>
      <c r="T50"/>
      <c r="U50"/>
      <c r="V50"/>
    </row>
    <row r="51" spans="1:22" s="14" customFormat="1" ht="18" customHeight="1">
      <c r="A51" s="184"/>
      <c r="B51" s="87" t="str">
        <f t="shared" si="1"/>
        <v>Singapore</v>
      </c>
      <c r="C51" s="248">
        <v>45.667185895242227</v>
      </c>
      <c r="D51" s="248">
        <v>38.990459577716067</v>
      </c>
      <c r="E51" s="248">
        <v>29.315741459753355</v>
      </c>
      <c r="F51" s="248">
        <v>30.089811319465404</v>
      </c>
      <c r="G51" s="248">
        <v>35.948185706429427</v>
      </c>
      <c r="H51" s="248">
        <v>32.674180270475119</v>
      </c>
      <c r="I51" s="248">
        <v>33.854599600141697</v>
      </c>
      <c r="J51" s="202"/>
      <c r="K51" s="202"/>
      <c r="L51"/>
      <c r="M51"/>
      <c r="N51"/>
      <c r="O51"/>
      <c r="P51"/>
      <c r="Q51"/>
      <c r="R51"/>
      <c r="S51"/>
      <c r="T51"/>
      <c r="U51"/>
      <c r="V51"/>
    </row>
    <row r="52" spans="1:22" s="14" customFormat="1" ht="18" customHeight="1">
      <c r="A52" s="184"/>
      <c r="B52" s="87" t="str">
        <f t="shared" si="1"/>
        <v>Taiwan, Province Of China</v>
      </c>
      <c r="C52" s="248">
        <v>2.0900355036309786</v>
      </c>
      <c r="D52" s="248">
        <v>2.9074328560037976</v>
      </c>
      <c r="E52" s="248">
        <v>1.6421680657809103</v>
      </c>
      <c r="F52" s="248">
        <v>5.4827609513461804</v>
      </c>
      <c r="G52" s="248">
        <v>5.8836329251093922</v>
      </c>
      <c r="H52" s="248">
        <v>4.816194065039622</v>
      </c>
      <c r="I52" s="248">
        <v>5.5162282925079849</v>
      </c>
      <c r="J52" s="202"/>
      <c r="K52" s="202"/>
      <c r="L52"/>
      <c r="M52"/>
      <c r="N52"/>
      <c r="O52"/>
      <c r="P52"/>
      <c r="Q52"/>
      <c r="R52"/>
      <c r="S52"/>
      <c r="T52"/>
      <c r="U52"/>
      <c r="V52"/>
    </row>
    <row r="53" spans="1:22" s="14" customFormat="1" ht="18" customHeight="1">
      <c r="A53" s="184"/>
      <c r="B53" s="87" t="str">
        <f t="shared" si="1"/>
        <v>Thailand</v>
      </c>
      <c r="C53" s="248">
        <v>1.9156283363845541</v>
      </c>
      <c r="D53" s="248">
        <v>2.7380390532124603</v>
      </c>
      <c r="E53" s="248">
        <v>1.5458161028770889</v>
      </c>
      <c r="F53" s="248">
        <v>1.891780068172114</v>
      </c>
      <c r="G53" s="248">
        <v>1.5898404877266317</v>
      </c>
      <c r="H53" s="248">
        <v>1.8469364449104206</v>
      </c>
      <c r="I53" s="248">
        <v>2.5677319188088479</v>
      </c>
      <c r="J53" s="202"/>
      <c r="K53" s="202"/>
      <c r="L53"/>
      <c r="M53"/>
      <c r="N53"/>
      <c r="O53"/>
      <c r="P53"/>
      <c r="Q53"/>
      <c r="R53"/>
      <c r="S53"/>
      <c r="T53"/>
      <c r="U53"/>
      <c r="V53"/>
    </row>
    <row r="54" spans="1:22" s="14" customFormat="1" ht="18" customHeight="1">
      <c r="A54" s="184"/>
      <c r="B54" s="87" t="str">
        <f t="shared" si="1"/>
        <v>United Arab Emirates</v>
      </c>
      <c r="C54" s="248">
        <v>5.2663264311276308</v>
      </c>
      <c r="D54" s="248">
        <v>7.4527353614249643</v>
      </c>
      <c r="E54" s="248">
        <v>7.9198105243067225</v>
      </c>
      <c r="F54" s="248">
        <v>4.811462509526276</v>
      </c>
      <c r="G54" s="248">
        <v>4.4835125708243311</v>
      </c>
      <c r="H54" s="248">
        <v>6.0902362444498372</v>
      </c>
      <c r="I54" s="248">
        <v>3.7300798706614819</v>
      </c>
      <c r="J54" s="202"/>
      <c r="K54" s="202"/>
      <c r="L54"/>
      <c r="M54"/>
      <c r="N54"/>
      <c r="O54"/>
      <c r="P54"/>
      <c r="Q54"/>
      <c r="R54"/>
      <c r="S54"/>
      <c r="T54"/>
      <c r="U54"/>
      <c r="V54"/>
    </row>
    <row r="55" spans="1:22" s="14" customFormat="1" ht="18" customHeight="1">
      <c r="A55" s="184"/>
      <c r="B55" s="87" t="str">
        <f t="shared" si="1"/>
        <v>United States</v>
      </c>
      <c r="C55" s="248">
        <v>0.84451027958400582</v>
      </c>
      <c r="D55" s="248">
        <v>0.48619799113760881</v>
      </c>
      <c r="E55" s="248">
        <v>0.27956447869939288</v>
      </c>
      <c r="F55" s="248">
        <v>8.8890032758364851E-2</v>
      </c>
      <c r="G55" s="248">
        <v>7.7928875469349346E-2</v>
      </c>
      <c r="H55" s="248">
        <v>0.18196884025124069</v>
      </c>
      <c r="I55" s="248">
        <v>0.51070929390879638</v>
      </c>
      <c r="J55" s="202"/>
      <c r="K55" s="202"/>
      <c r="L55"/>
      <c r="M55"/>
      <c r="N55"/>
      <c r="O55"/>
      <c r="P55"/>
      <c r="Q55"/>
      <c r="R55"/>
      <c r="S55"/>
      <c r="T55"/>
      <c r="U55"/>
      <c r="V55"/>
    </row>
    <row r="56" spans="1:22" s="14" customFormat="1" ht="18" customHeight="1">
      <c r="A56" s="184"/>
      <c r="B56" s="87" t="str">
        <f t="shared" ref="B56" si="2">B30</f>
        <v>Other countries</v>
      </c>
      <c r="C56" s="248">
        <v>3.8451553982163973</v>
      </c>
      <c r="D56" s="248">
        <v>3.3418543138787635</v>
      </c>
      <c r="E56" s="248">
        <v>8.6978246897235909</v>
      </c>
      <c r="F56" s="248">
        <v>4.9249434312646709</v>
      </c>
      <c r="G56" s="248">
        <v>3.6268062163281476</v>
      </c>
      <c r="H56" s="248">
        <v>4.1244746310039453</v>
      </c>
      <c r="I56" s="248">
        <v>4.6207828785356941</v>
      </c>
      <c r="J56" s="202"/>
      <c r="K56" s="202"/>
      <c r="L56"/>
      <c r="M56"/>
      <c r="N56"/>
      <c r="O56"/>
      <c r="P56"/>
      <c r="Q56"/>
      <c r="R56"/>
      <c r="S56"/>
      <c r="T56"/>
      <c r="U56"/>
      <c r="V56"/>
    </row>
    <row r="57" spans="1:22" s="14" customFormat="1" ht="18" customHeight="1">
      <c r="A57" s="386"/>
      <c r="B57" s="386" t="s">
        <v>114</v>
      </c>
      <c r="C57" s="398">
        <v>100</v>
      </c>
      <c r="D57" s="398">
        <v>100</v>
      </c>
      <c r="E57" s="398">
        <v>100</v>
      </c>
      <c r="F57" s="398">
        <v>100</v>
      </c>
      <c r="G57" s="398">
        <v>100</v>
      </c>
      <c r="H57" s="398">
        <v>100</v>
      </c>
      <c r="I57" s="398">
        <v>100</v>
      </c>
      <c r="J57" s="386"/>
      <c r="K57" s="170"/>
      <c r="L57"/>
      <c r="M57"/>
      <c r="N57"/>
      <c r="O57"/>
      <c r="P57"/>
      <c r="Q57"/>
      <c r="R57"/>
      <c r="S57"/>
      <c r="T57"/>
      <c r="U57"/>
      <c r="V57"/>
    </row>
    <row r="58" spans="1:22" ht="9" customHeight="1" thickBot="1">
      <c r="A58" s="37"/>
      <c r="B58" s="66"/>
      <c r="C58" s="83"/>
      <c r="D58" s="82"/>
      <c r="E58" s="83"/>
      <c r="F58" s="83"/>
      <c r="G58" s="83"/>
      <c r="H58" s="83"/>
      <c r="I58" s="83"/>
      <c r="J58" s="83"/>
      <c r="K58" s="85"/>
    </row>
    <row r="59" spans="1:22" ht="9" customHeight="1">
      <c r="A59" s="31"/>
      <c r="B59" s="78"/>
      <c r="C59" s="84"/>
      <c r="D59" s="85"/>
      <c r="E59" s="85"/>
      <c r="F59" s="85"/>
      <c r="G59" s="85"/>
      <c r="H59" s="85"/>
      <c r="I59" s="85"/>
      <c r="J59" s="85"/>
      <c r="K59" s="85"/>
    </row>
    <row r="60" spans="1:22" s="7" customFormat="1" ht="18" customHeight="1">
      <c r="A60" s="15" t="s">
        <v>356</v>
      </c>
      <c r="B60" s="86"/>
      <c r="C60" s="88"/>
      <c r="D60" s="89"/>
      <c r="E60" s="89"/>
      <c r="F60" s="89"/>
      <c r="G60" s="89"/>
      <c r="H60" s="89"/>
      <c r="I60" s="89"/>
      <c r="J60" s="89"/>
      <c r="K60" s="89"/>
      <c r="L60"/>
      <c r="M60"/>
      <c r="N60"/>
      <c r="O60"/>
      <c r="P60"/>
      <c r="Q60"/>
      <c r="R60"/>
      <c r="S60"/>
      <c r="T60"/>
      <c r="U60"/>
      <c r="V60"/>
    </row>
    <row r="61" spans="1:22" s="7" customFormat="1" ht="24" customHeight="1">
      <c r="A61" s="42" t="s">
        <v>435</v>
      </c>
      <c r="B61" s="86"/>
      <c r="C61" s="88"/>
      <c r="D61" s="89"/>
      <c r="E61" s="89"/>
      <c r="F61" s="89"/>
      <c r="G61" s="89"/>
      <c r="H61" s="89"/>
      <c r="I61" s="89"/>
      <c r="J61" s="89"/>
      <c r="K61" s="89"/>
      <c r="L61"/>
      <c r="M61"/>
      <c r="N61"/>
      <c r="O61"/>
      <c r="P61"/>
      <c r="Q61"/>
      <c r="R61"/>
      <c r="S61"/>
      <c r="T61"/>
      <c r="U61"/>
      <c r="V61"/>
    </row>
    <row r="62" spans="1:22" s="7" customFormat="1" ht="18" customHeight="1">
      <c r="A62" s="34" t="s">
        <v>126</v>
      </c>
      <c r="B62" s="86"/>
      <c r="C62" s="88"/>
      <c r="D62" s="89"/>
      <c r="E62" s="89"/>
      <c r="F62" s="89"/>
      <c r="G62" s="89"/>
      <c r="H62" s="89"/>
      <c r="I62" s="89"/>
      <c r="J62" s="89"/>
      <c r="K62" s="89"/>
      <c r="L62"/>
      <c r="M62"/>
      <c r="N62"/>
      <c r="O62"/>
      <c r="P62"/>
      <c r="Q62"/>
      <c r="R62"/>
      <c r="S62"/>
      <c r="T62"/>
      <c r="U62"/>
      <c r="V62"/>
    </row>
    <row r="63" spans="1:22" s="7" customFormat="1" ht="18" customHeight="1">
      <c r="A63" s="34" t="s">
        <v>374</v>
      </c>
      <c r="B63" s="86"/>
      <c r="C63" s="88"/>
      <c r="D63" s="89"/>
      <c r="E63" s="89"/>
      <c r="F63" s="89"/>
      <c r="G63" s="89"/>
      <c r="H63" s="89"/>
      <c r="I63" s="89"/>
      <c r="J63" s="89"/>
      <c r="K63" s="89"/>
      <c r="L63"/>
      <c r="M63"/>
      <c r="N63"/>
      <c r="O63"/>
      <c r="P63"/>
      <c r="Q63"/>
      <c r="R63"/>
      <c r="S63"/>
      <c r="T63"/>
      <c r="U63"/>
      <c r="V63"/>
    </row>
    <row r="64" spans="1:22" s="7" customFormat="1" ht="18" customHeight="1">
      <c r="A64" s="43" t="s">
        <v>127</v>
      </c>
      <c r="B64" s="86"/>
      <c r="C64" s="88"/>
      <c r="D64" s="89"/>
      <c r="E64" s="89"/>
      <c r="F64" s="89"/>
      <c r="G64" s="89"/>
      <c r="H64" s="89"/>
      <c r="I64" s="89"/>
      <c r="J64" s="89"/>
      <c r="K64" s="89"/>
      <c r="L64"/>
      <c r="M64"/>
      <c r="N64"/>
      <c r="O64"/>
      <c r="P64"/>
      <c r="Q64"/>
      <c r="R64"/>
      <c r="S64"/>
      <c r="T64"/>
      <c r="U64"/>
      <c r="V64"/>
    </row>
    <row r="65" spans="1:22" s="7" customFormat="1" ht="18" customHeight="1">
      <c r="A65" s="42"/>
      <c r="B65" s="86"/>
      <c r="C65" s="88"/>
      <c r="D65" s="89"/>
      <c r="E65" s="89"/>
      <c r="F65" s="89"/>
      <c r="G65" s="89"/>
      <c r="H65" s="89"/>
      <c r="I65" s="89"/>
      <c r="J65" s="89"/>
      <c r="K65" s="89"/>
      <c r="L65"/>
      <c r="M65"/>
      <c r="N65"/>
      <c r="O65"/>
      <c r="P65"/>
      <c r="Q65"/>
      <c r="R65"/>
      <c r="S65"/>
      <c r="T65"/>
      <c r="U65"/>
      <c r="V65"/>
    </row>
    <row r="66" spans="1:22" s="7" customFormat="1" ht="9" customHeight="1">
      <c r="A66" s="90"/>
      <c r="B66" s="86"/>
      <c r="C66" s="88"/>
      <c r="D66" s="89"/>
      <c r="E66" s="89"/>
      <c r="F66" s="89"/>
      <c r="G66" s="89"/>
      <c r="H66" s="89"/>
      <c r="I66" s="89"/>
      <c r="J66" s="89"/>
      <c r="K66" s="89"/>
      <c r="L66"/>
      <c r="M66"/>
      <c r="N66"/>
      <c r="O66"/>
      <c r="P66"/>
      <c r="Q66"/>
      <c r="R66"/>
      <c r="S66"/>
      <c r="T66"/>
      <c r="U66"/>
      <c r="V66"/>
    </row>
    <row r="68" spans="1:22" ht="15" customHeight="1">
      <c r="A68" s="2"/>
      <c r="B68" s="8"/>
      <c r="C68" s="9"/>
      <c r="D68" s="10"/>
      <c r="E68" s="10"/>
      <c r="F68" s="10"/>
      <c r="G68" s="10"/>
      <c r="H68" s="10"/>
      <c r="I68" s="10"/>
      <c r="J68" s="10"/>
      <c r="K68" s="10"/>
    </row>
    <row r="69" spans="1:22" ht="15" customHeight="1">
      <c r="A69" s="2"/>
      <c r="B69" s="8"/>
      <c r="C69" s="9"/>
      <c r="D69" s="10"/>
      <c r="E69" s="10"/>
      <c r="F69" s="10"/>
      <c r="G69" s="10"/>
      <c r="H69" s="10"/>
      <c r="I69" s="10"/>
      <c r="J69" s="10"/>
      <c r="K69" s="10"/>
    </row>
    <row r="70" spans="1:22" ht="15" customHeight="1">
      <c r="A70" s="2"/>
      <c r="B70" s="8"/>
      <c r="C70" s="9"/>
      <c r="D70" s="10"/>
      <c r="E70" s="10"/>
      <c r="F70" s="10"/>
      <c r="G70" s="10"/>
      <c r="H70" s="10"/>
      <c r="I70" s="10"/>
      <c r="J70" s="10"/>
      <c r="K70" s="10"/>
    </row>
    <row r="71" spans="1:22" ht="15" customHeight="1">
      <c r="A71" s="2"/>
      <c r="B71" s="8"/>
      <c r="C71" s="9"/>
      <c r="D71" s="10"/>
      <c r="E71" s="10"/>
      <c r="F71" s="10"/>
      <c r="G71" s="10"/>
      <c r="H71" s="10"/>
      <c r="I71" s="10"/>
      <c r="J71" s="10"/>
      <c r="K71" s="10"/>
    </row>
    <row r="72" spans="1:22" ht="15" customHeight="1">
      <c r="A72" s="2"/>
      <c r="B72" s="8"/>
      <c r="C72" s="9"/>
      <c r="D72" s="10"/>
      <c r="E72" s="10"/>
      <c r="F72" s="10"/>
      <c r="G72" s="10"/>
      <c r="H72" s="10"/>
      <c r="I72" s="10"/>
      <c r="J72" s="10"/>
      <c r="K72" s="10"/>
    </row>
    <row r="73" spans="1:22" ht="15" customHeight="1">
      <c r="A73" s="2"/>
      <c r="B73" s="8"/>
      <c r="C73" s="9"/>
      <c r="D73" s="10"/>
      <c r="E73" s="10"/>
      <c r="F73" s="10"/>
      <c r="G73" s="10"/>
      <c r="H73" s="10"/>
      <c r="I73" s="10"/>
      <c r="J73" s="10"/>
      <c r="K73" s="10"/>
    </row>
    <row r="74" spans="1:22" ht="15" customHeight="1">
      <c r="A74" s="2"/>
      <c r="B74" s="8"/>
      <c r="C74" s="9"/>
      <c r="D74" s="10"/>
      <c r="E74" s="10"/>
      <c r="F74" s="10"/>
      <c r="G74" s="10"/>
      <c r="H74" s="10"/>
      <c r="I74" s="10"/>
      <c r="J74" s="10"/>
      <c r="K74" s="10"/>
    </row>
    <row r="75" spans="1:22" ht="15" customHeight="1">
      <c r="A75" s="2"/>
      <c r="B75" s="8"/>
      <c r="C75" s="9"/>
      <c r="D75" s="10"/>
      <c r="E75" s="10"/>
      <c r="F75" s="10"/>
      <c r="G75" s="10"/>
      <c r="H75" s="10"/>
      <c r="I75" s="10"/>
      <c r="J75" s="10"/>
      <c r="K75" s="10"/>
    </row>
    <row r="76" spans="1:22" ht="15" customHeight="1">
      <c r="A76" s="2"/>
      <c r="B76" s="8"/>
      <c r="C76" s="9"/>
      <c r="D76" s="10"/>
      <c r="E76" s="10"/>
      <c r="F76" s="10"/>
      <c r="G76" s="10"/>
      <c r="H76" s="10"/>
      <c r="I76" s="10"/>
      <c r="J76" s="10"/>
      <c r="K76" s="10"/>
    </row>
    <row r="77" spans="1:22" ht="15" customHeight="1">
      <c r="A77" s="2"/>
      <c r="B77" s="8"/>
      <c r="C77" s="9"/>
      <c r="D77" s="10"/>
      <c r="E77" s="10"/>
      <c r="F77" s="10"/>
      <c r="G77" s="10"/>
      <c r="H77" s="10"/>
      <c r="I77" s="10"/>
      <c r="J77" s="10"/>
      <c r="K77" s="10"/>
    </row>
    <row r="78" spans="1:22" ht="15" customHeight="1">
      <c r="A78" s="2"/>
      <c r="B78" s="8"/>
      <c r="C78" s="9"/>
      <c r="D78" s="10"/>
      <c r="E78" s="10"/>
      <c r="F78" s="10"/>
      <c r="G78" s="10"/>
      <c r="H78" s="10"/>
      <c r="I78" s="10"/>
      <c r="J78" s="10"/>
      <c r="K78" s="10"/>
    </row>
    <row r="79" spans="1:22" ht="15" customHeight="1">
      <c r="A79" s="2"/>
      <c r="B79" s="8"/>
      <c r="C79" s="9"/>
      <c r="D79" s="10"/>
      <c r="E79" s="10"/>
      <c r="F79" s="10"/>
      <c r="G79" s="10"/>
      <c r="H79" s="10"/>
      <c r="I79" s="10"/>
      <c r="J79" s="10"/>
      <c r="K79" s="10"/>
    </row>
    <row r="80" spans="1:22"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10:B29">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AZ90"/>
  <sheetViews>
    <sheetView view="pageBreakPreview" zoomScale="80" zoomScaleNormal="100" zoomScaleSheetLayoutView="80" workbookViewId="0">
      <pane ySplit="6" topLeftCell="A7" activePane="bottomLeft" state="frozen"/>
      <selection activeCell="C95" sqref="C95"/>
      <selection pane="bottomLeft" activeCell="N25" sqref="N25"/>
    </sheetView>
  </sheetViews>
  <sheetFormatPr defaultColWidth="9.140625" defaultRowHeight="15" customHeight="1"/>
  <cols>
    <col min="1" max="1" width="6.5703125" style="4" customWidth="1"/>
    <col min="2" max="2" width="22.42578125" style="5" customWidth="1"/>
    <col min="3" max="17" width="8.140625" style="3" customWidth="1"/>
    <col min="18" max="18" width="0.85546875" style="3" customWidth="1"/>
    <col min="19" max="24" width="13.5703125" bestFit="1" customWidth="1"/>
    <col min="31" max="31" width="13.5703125" bestFit="1" customWidth="1"/>
    <col min="36" max="36" width="13.5703125" bestFit="1" customWidth="1"/>
    <col min="37" max="37" width="12.42578125" bestFit="1" customWidth="1"/>
    <col min="39" max="39" width="12.42578125" bestFit="1" customWidth="1"/>
    <col min="40" max="40" width="13.5703125" bestFit="1" customWidth="1"/>
    <col min="41" max="41" width="12.42578125" bestFit="1" customWidth="1"/>
    <col min="42" max="42" width="13.5703125" bestFit="1" customWidth="1"/>
    <col min="43" max="44" width="12.42578125" bestFit="1" customWidth="1"/>
    <col min="46" max="46" width="13.5703125" bestFit="1" customWidth="1"/>
    <col min="48" max="48" width="13.5703125" bestFit="1" customWidth="1"/>
    <col min="53" max="16384" width="9.140625" style="2"/>
  </cols>
  <sheetData>
    <row r="1" spans="1:52" ht="18" customHeight="1">
      <c r="A1" s="29"/>
      <c r="B1" s="30"/>
      <c r="C1" s="85"/>
      <c r="D1" s="85"/>
      <c r="E1" s="85"/>
      <c r="F1" s="85"/>
      <c r="G1" s="85"/>
      <c r="H1" s="85"/>
      <c r="I1" s="85"/>
      <c r="J1" s="85"/>
      <c r="K1" s="85"/>
      <c r="L1" s="85"/>
      <c r="M1" s="85"/>
      <c r="N1" s="85"/>
      <c r="O1" s="85"/>
      <c r="P1" s="85"/>
      <c r="Q1" s="85"/>
      <c r="R1" s="85"/>
    </row>
    <row r="2" spans="1:52" s="7" customFormat="1" ht="18" customHeight="1">
      <c r="A2" s="472" t="str">
        <f>'Kandungan (new)'!A131</f>
        <v>14b</v>
      </c>
      <c r="B2" s="117" t="str">
        <f>'Kandungan (new)'!B131</f>
        <v>Nilai Import Keluaran Petroleum Bertapis mengikut Negara Asal - Suku Tahunan</v>
      </c>
      <c r="C2" s="94"/>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c r="AZ2"/>
    </row>
    <row r="3" spans="1:52" s="7" customFormat="1" ht="18" customHeight="1">
      <c r="A3" s="472"/>
      <c r="B3" s="95" t="str">
        <f>'Kandungan (new)'!B132</f>
        <v>Import Value of Refined Petroleum Products by Country of Origin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row>
    <row r="4" spans="1:52" ht="18" customHeight="1" thickBot="1">
      <c r="B4" s="30"/>
      <c r="C4" s="33"/>
      <c r="D4" s="33"/>
      <c r="E4" s="33"/>
      <c r="F4" s="33"/>
      <c r="G4" s="33"/>
      <c r="H4" s="33"/>
      <c r="I4" s="33"/>
      <c r="J4" s="33"/>
      <c r="K4" s="33"/>
      <c r="L4" s="33"/>
      <c r="M4" s="33"/>
      <c r="N4" s="33"/>
      <c r="O4" s="33"/>
      <c r="P4" s="33"/>
      <c r="Q4" s="33"/>
      <c r="R4" s="33"/>
    </row>
    <row r="5" spans="1:52"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c r="AZ5"/>
    </row>
    <row r="6" spans="1:52"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c r="AZ6"/>
    </row>
    <row r="7" spans="1:52"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row>
    <row r="8" spans="1:52" ht="22.5" customHeight="1" thickBot="1">
      <c r="A8" s="37"/>
      <c r="B8" s="38" t="s">
        <v>69</v>
      </c>
      <c r="C8" s="41"/>
      <c r="D8" s="41"/>
      <c r="E8" s="41"/>
      <c r="F8" s="41"/>
      <c r="G8" s="41"/>
      <c r="H8" s="41"/>
      <c r="I8" s="41"/>
      <c r="J8" s="41"/>
      <c r="K8" s="41"/>
      <c r="L8" s="41"/>
      <c r="M8" s="41"/>
      <c r="N8" s="41"/>
      <c r="O8" s="41"/>
      <c r="P8" s="41"/>
      <c r="Q8" s="41"/>
      <c r="R8" s="41"/>
      <c r="AJ8" s="354"/>
      <c r="AK8" s="354"/>
      <c r="AL8" s="354"/>
      <c r="AM8" s="354"/>
      <c r="AN8" s="354"/>
      <c r="AO8" s="354"/>
      <c r="AP8" s="354"/>
      <c r="AQ8" s="354"/>
      <c r="AR8" s="354"/>
      <c r="AS8" s="354"/>
      <c r="AT8" s="354"/>
      <c r="AU8" s="354"/>
      <c r="AV8" s="354"/>
      <c r="AW8" s="354"/>
    </row>
    <row r="9" spans="1:52" ht="2.25" customHeight="1">
      <c r="A9" s="31"/>
      <c r="B9" s="42"/>
      <c r="C9" s="45"/>
      <c r="D9" s="45"/>
      <c r="E9" s="45"/>
      <c r="F9" s="45"/>
      <c r="G9" s="45"/>
      <c r="H9" s="45"/>
      <c r="I9" s="45"/>
      <c r="J9" s="45"/>
      <c r="K9" s="45"/>
      <c r="L9" s="45"/>
      <c r="M9" s="45"/>
      <c r="N9" s="45"/>
      <c r="O9" s="45"/>
      <c r="P9" s="45"/>
      <c r="Q9" s="45"/>
      <c r="R9" s="45"/>
    </row>
    <row r="10" spans="1:52" s="17" customFormat="1" ht="18" customHeight="1">
      <c r="A10" s="221"/>
      <c r="B10" s="87" t="s">
        <v>0</v>
      </c>
      <c r="C10" s="247">
        <v>45.196640000000002</v>
      </c>
      <c r="D10" s="247">
        <v>30.253675000000001</v>
      </c>
      <c r="E10" s="247">
        <v>277.30405100000002</v>
      </c>
      <c r="F10" s="247">
        <v>57.884329000000001</v>
      </c>
      <c r="G10" s="247">
        <v>73.472076999999999</v>
      </c>
      <c r="H10" s="247">
        <v>408.45774499999999</v>
      </c>
      <c r="I10" s="247">
        <v>693.19840599999998</v>
      </c>
      <c r="J10" s="247">
        <v>625.41214300000001</v>
      </c>
      <c r="K10" s="247">
        <v>345.52400299999999</v>
      </c>
      <c r="L10" s="247">
        <v>392.82052800000002</v>
      </c>
      <c r="M10" s="247">
        <v>140.325672</v>
      </c>
      <c r="N10" s="247">
        <v>545.29764899999998</v>
      </c>
      <c r="O10" s="247">
        <v>355.57146699999998</v>
      </c>
      <c r="P10" s="247">
        <v>310.25891999999999</v>
      </c>
      <c r="Q10" s="247">
        <v>270.99797699999999</v>
      </c>
      <c r="R10" s="223"/>
      <c r="S10"/>
      <c r="T10" s="286"/>
      <c r="U10" s="286"/>
      <c r="V10" s="286"/>
      <c r="W10" s="286"/>
      <c r="X10" s="286"/>
      <c r="Y10" s="286"/>
      <c r="Z10" s="286"/>
      <c r="AA10" s="286"/>
      <c r="AB10" s="286"/>
      <c r="AC10" s="286"/>
      <c r="AD10" s="286"/>
      <c r="AE10" s="286"/>
      <c r="AF10" s="286"/>
      <c r="AG10" s="286"/>
      <c r="AH10" s="286"/>
      <c r="AI10"/>
      <c r="AJ10"/>
      <c r="AK10"/>
      <c r="AL10"/>
      <c r="AM10"/>
      <c r="AN10"/>
      <c r="AO10"/>
      <c r="AP10"/>
      <c r="AQ10"/>
      <c r="AR10"/>
      <c r="AS10"/>
      <c r="AT10"/>
      <c r="AU10"/>
      <c r="AV10"/>
      <c r="AW10"/>
      <c r="AX10"/>
      <c r="AY10"/>
      <c r="AZ10"/>
    </row>
    <row r="11" spans="1:52" s="17" customFormat="1" ht="18" customHeight="1">
      <c r="A11" s="221"/>
      <c r="B11" s="87" t="s">
        <v>1</v>
      </c>
      <c r="C11" s="247">
        <v>185.895624</v>
      </c>
      <c r="D11" s="247">
        <v>434.213481</v>
      </c>
      <c r="E11" s="247">
        <v>849.217536</v>
      </c>
      <c r="F11" s="247">
        <v>435.89205800000002</v>
      </c>
      <c r="G11" s="247">
        <v>292.61974800000002</v>
      </c>
      <c r="H11" s="247">
        <v>102.410533</v>
      </c>
      <c r="I11" s="247">
        <v>213.71415500000001</v>
      </c>
      <c r="J11" s="247">
        <v>273.73761200000001</v>
      </c>
      <c r="K11" s="247">
        <v>515.02707499999997</v>
      </c>
      <c r="L11" s="247">
        <v>403.482753</v>
      </c>
      <c r="M11" s="247">
        <v>495.17219499999999</v>
      </c>
      <c r="N11" s="247">
        <v>510.32579900000002</v>
      </c>
      <c r="O11" s="247">
        <v>230.90671</v>
      </c>
      <c r="P11" s="247">
        <v>367.15732600000001</v>
      </c>
      <c r="Q11" s="247">
        <v>265.31105100000002</v>
      </c>
      <c r="R11" s="222"/>
      <c r="S11"/>
      <c r="T11" s="286"/>
      <c r="U11" s="286"/>
      <c r="V11" s="286"/>
      <c r="W11" s="286"/>
      <c r="X11" s="286"/>
      <c r="Y11" s="286"/>
      <c r="Z11" s="286"/>
      <c r="AA11" s="286"/>
      <c r="AB11" s="286"/>
      <c r="AC11" s="286"/>
      <c r="AD11" s="286"/>
      <c r="AE11" s="286"/>
      <c r="AF11" s="286"/>
      <c r="AG11" s="286"/>
      <c r="AH11"/>
      <c r="AI11"/>
      <c r="AJ11"/>
      <c r="AK11"/>
      <c r="AL11"/>
      <c r="AM11"/>
      <c r="AN11"/>
      <c r="AO11"/>
      <c r="AP11"/>
      <c r="AQ11"/>
      <c r="AR11"/>
      <c r="AS11"/>
      <c r="AT11"/>
      <c r="AU11"/>
      <c r="AV11"/>
      <c r="AW11"/>
      <c r="AX11"/>
      <c r="AY11"/>
      <c r="AZ11"/>
    </row>
    <row r="12" spans="1:52" s="14" customFormat="1" ht="18" customHeight="1">
      <c r="A12" s="184"/>
      <c r="B12" s="87" t="s">
        <v>199</v>
      </c>
      <c r="C12" s="247">
        <v>2799.4560110000002</v>
      </c>
      <c r="D12" s="247">
        <v>3936.0523440000002</v>
      </c>
      <c r="E12" s="247">
        <v>4790.2824559999999</v>
      </c>
      <c r="F12" s="247">
        <v>6130.3834530000004</v>
      </c>
      <c r="G12" s="247">
        <v>7333.035699</v>
      </c>
      <c r="H12" s="247">
        <v>3726.167516</v>
      </c>
      <c r="I12" s="247">
        <v>4273.2559899999997</v>
      </c>
      <c r="J12" s="247">
        <v>3864.816319</v>
      </c>
      <c r="K12" s="247">
        <v>4391.1286270000001</v>
      </c>
      <c r="L12" s="247">
        <v>3162.5548690000001</v>
      </c>
      <c r="M12" s="247">
        <v>2697.5979649999999</v>
      </c>
      <c r="N12" s="247">
        <v>1557.2133389999999</v>
      </c>
      <c r="O12" s="247">
        <v>1048.9318290000001</v>
      </c>
      <c r="P12" s="247">
        <v>2973.487478</v>
      </c>
      <c r="Q12" s="247">
        <v>3427.404845</v>
      </c>
      <c r="R12" s="185"/>
      <c r="S12"/>
      <c r="T12" s="286"/>
      <c r="U12" s="286"/>
      <c r="V12" s="286"/>
      <c r="W12" s="286"/>
      <c r="X12" s="286"/>
      <c r="Y12" s="286"/>
      <c r="Z12" s="286"/>
      <c r="AA12" s="286"/>
      <c r="AB12" s="286"/>
      <c r="AC12" s="286"/>
      <c r="AD12" s="286"/>
      <c r="AE12" s="286"/>
      <c r="AF12" s="286"/>
      <c r="AG12" s="286"/>
      <c r="AH12"/>
      <c r="AI12"/>
      <c r="AJ12"/>
      <c r="AK12"/>
      <c r="AL12"/>
      <c r="AM12"/>
      <c r="AN12"/>
      <c r="AO12"/>
      <c r="AP12"/>
      <c r="AQ12"/>
      <c r="AR12"/>
      <c r="AS12"/>
      <c r="AT12"/>
      <c r="AU12"/>
      <c r="AV12"/>
      <c r="AW12"/>
      <c r="AX12"/>
      <c r="AY12"/>
      <c r="AZ12"/>
    </row>
    <row r="13" spans="1:52" s="14" customFormat="1" ht="18" customHeight="1">
      <c r="A13" s="184"/>
      <c r="B13" s="87" t="s">
        <v>2</v>
      </c>
      <c r="C13" s="247">
        <v>2238.3550700000001</v>
      </c>
      <c r="D13" s="247">
        <v>1761.177657</v>
      </c>
      <c r="E13" s="247">
        <v>2683.0989939999999</v>
      </c>
      <c r="F13" s="247">
        <v>889.32854299999997</v>
      </c>
      <c r="G13" s="247">
        <v>635.200335</v>
      </c>
      <c r="H13" s="247">
        <v>2497.7741019999999</v>
      </c>
      <c r="I13" s="247">
        <v>1651.597172</v>
      </c>
      <c r="J13" s="247">
        <v>1782.1964459999999</v>
      </c>
      <c r="K13" s="247">
        <v>3940.4910989999998</v>
      </c>
      <c r="L13" s="247">
        <v>1184.5636340000001</v>
      </c>
      <c r="M13" s="247">
        <v>1481.324746</v>
      </c>
      <c r="N13" s="247">
        <v>3018.2060999999999</v>
      </c>
      <c r="O13" s="247">
        <v>1889.4835210000001</v>
      </c>
      <c r="P13" s="247">
        <v>1694.447983</v>
      </c>
      <c r="Q13" s="247">
        <v>780.95569599999999</v>
      </c>
      <c r="R13" s="185"/>
      <c r="S13"/>
      <c r="T13" s="286"/>
      <c r="U13" s="286"/>
      <c r="V13" s="286"/>
      <c r="W13" s="286"/>
      <c r="X13" s="286"/>
      <c r="Y13" s="286"/>
      <c r="Z13" s="286"/>
      <c r="AA13" s="286"/>
      <c r="AB13" s="286"/>
      <c r="AC13" s="286"/>
      <c r="AD13" s="286"/>
      <c r="AE13" s="286"/>
      <c r="AF13" s="286"/>
      <c r="AG13" s="286"/>
      <c r="AH13"/>
      <c r="AI13"/>
      <c r="AJ13"/>
      <c r="AK13"/>
      <c r="AL13"/>
      <c r="AM13"/>
      <c r="AN13"/>
      <c r="AO13"/>
      <c r="AP13"/>
      <c r="AQ13"/>
      <c r="AR13"/>
      <c r="AS13"/>
      <c r="AT13"/>
      <c r="AU13"/>
      <c r="AV13"/>
      <c r="AW13"/>
      <c r="AX13"/>
      <c r="AY13"/>
      <c r="AZ13"/>
    </row>
    <row r="14" spans="1:52" s="14" customFormat="1" ht="18" customHeight="1">
      <c r="A14" s="184"/>
      <c r="B14" s="87" t="s">
        <v>200</v>
      </c>
      <c r="C14" s="247">
        <v>845.78850599999998</v>
      </c>
      <c r="D14" s="247">
        <v>540.34430599999996</v>
      </c>
      <c r="E14" s="247">
        <v>1388.834523</v>
      </c>
      <c r="F14" s="247">
        <v>1620.4630010000001</v>
      </c>
      <c r="G14" s="247">
        <v>664.22474399999999</v>
      </c>
      <c r="H14" s="247">
        <v>769.960103</v>
      </c>
      <c r="I14" s="247">
        <v>913.12824499999999</v>
      </c>
      <c r="J14" s="247">
        <v>1192.280557</v>
      </c>
      <c r="K14" s="247">
        <v>1295.7893790000001</v>
      </c>
      <c r="L14" s="247">
        <v>942.945199</v>
      </c>
      <c r="M14" s="247">
        <v>926.279312</v>
      </c>
      <c r="N14" s="247">
        <v>861.34626000000003</v>
      </c>
      <c r="O14" s="247">
        <v>933.91268600000001</v>
      </c>
      <c r="P14" s="247">
        <v>565.00183200000004</v>
      </c>
      <c r="Q14" s="247">
        <v>509.41688199999999</v>
      </c>
      <c r="R14" s="185"/>
      <c r="S14"/>
      <c r="T14" s="286"/>
      <c r="U14" s="286"/>
      <c r="V14" s="286"/>
      <c r="W14" s="286"/>
      <c r="X14" s="286"/>
      <c r="Y14" s="286"/>
      <c r="Z14" s="286"/>
      <c r="AA14" s="286"/>
      <c r="AB14" s="286"/>
      <c r="AC14" s="286"/>
      <c r="AD14" s="286"/>
      <c r="AE14" s="286"/>
      <c r="AF14" s="286"/>
      <c r="AG14" s="286"/>
      <c r="AH14"/>
      <c r="AI14"/>
      <c r="AJ14"/>
      <c r="AK14"/>
      <c r="AL14"/>
      <c r="AM14"/>
      <c r="AN14"/>
      <c r="AO14"/>
      <c r="AP14"/>
      <c r="AQ14"/>
      <c r="AR14"/>
      <c r="AS14"/>
      <c r="AT14"/>
      <c r="AU14"/>
      <c r="AV14"/>
      <c r="AW14"/>
      <c r="AX14"/>
      <c r="AY14"/>
      <c r="AZ14"/>
    </row>
    <row r="15" spans="1:52" s="17" customFormat="1" ht="18" customHeight="1">
      <c r="A15" s="221"/>
      <c r="B15" s="87" t="s">
        <v>421</v>
      </c>
      <c r="C15" s="247">
        <v>571.32315700000004</v>
      </c>
      <c r="D15" s="247">
        <v>176.130281</v>
      </c>
      <c r="E15" s="247">
        <v>131.96508399999999</v>
      </c>
      <c r="F15" s="247">
        <v>0</v>
      </c>
      <c r="G15" s="247">
        <v>0</v>
      </c>
      <c r="H15" s="247">
        <v>0</v>
      </c>
      <c r="I15" s="247">
        <v>31.440131999999998</v>
      </c>
      <c r="J15" s="247">
        <v>414.63899700000002</v>
      </c>
      <c r="K15" s="247">
        <v>89.007816000000005</v>
      </c>
      <c r="L15" s="247">
        <v>335.26438200000001</v>
      </c>
      <c r="M15" s="247">
        <v>227.42055999999999</v>
      </c>
      <c r="N15" s="247">
        <v>218.38475299999999</v>
      </c>
      <c r="O15" s="247">
        <v>508.18354099999999</v>
      </c>
      <c r="P15" s="247">
        <v>153.015175</v>
      </c>
      <c r="Q15" s="247">
        <v>135.67972700000001</v>
      </c>
      <c r="R15" s="223"/>
      <c r="S15"/>
      <c r="T15" s="286"/>
      <c r="U15" s="286"/>
      <c r="V15" s="286"/>
      <c r="W15" s="286"/>
      <c r="X15" s="286"/>
      <c r="Y15" s="286"/>
      <c r="Z15" s="286"/>
      <c r="AA15" s="286"/>
      <c r="AB15" s="286"/>
      <c r="AC15" s="286"/>
      <c r="AD15" s="286"/>
      <c r="AE15" s="286"/>
      <c r="AF15" s="286"/>
      <c r="AG15" s="286"/>
      <c r="AH15"/>
      <c r="AI15"/>
      <c r="AJ15"/>
      <c r="AK15"/>
      <c r="AL15"/>
      <c r="AM15"/>
      <c r="AN15"/>
      <c r="AO15"/>
      <c r="AP15"/>
      <c r="AQ15"/>
      <c r="AR15"/>
      <c r="AS15"/>
      <c r="AT15"/>
      <c r="AU15"/>
      <c r="AV15"/>
      <c r="AW15"/>
      <c r="AX15"/>
      <c r="AY15"/>
      <c r="AZ15"/>
    </row>
    <row r="16" spans="1:52" s="14" customFormat="1" ht="18" customHeight="1">
      <c r="A16" s="184"/>
      <c r="B16" s="87" t="s">
        <v>38</v>
      </c>
      <c r="C16" s="247">
        <v>619.16128900000001</v>
      </c>
      <c r="D16" s="247">
        <v>584.05254500000001</v>
      </c>
      <c r="E16" s="247">
        <v>1361.537061</v>
      </c>
      <c r="F16" s="247">
        <v>1034.9140580000001</v>
      </c>
      <c r="G16" s="247">
        <v>1139.298927</v>
      </c>
      <c r="H16" s="247">
        <v>1056.9026309999999</v>
      </c>
      <c r="I16" s="247">
        <v>17.041796000000001</v>
      </c>
      <c r="J16" s="247">
        <v>76.066967000000005</v>
      </c>
      <c r="K16" s="247">
        <v>910.03780900000004</v>
      </c>
      <c r="L16" s="247">
        <v>706.55828399999996</v>
      </c>
      <c r="M16" s="247">
        <v>676.29503899999997</v>
      </c>
      <c r="N16" s="247">
        <v>158.39323899999999</v>
      </c>
      <c r="O16" s="247">
        <v>492.36779300000001</v>
      </c>
      <c r="P16" s="247">
        <v>115.994075</v>
      </c>
      <c r="Q16" s="247">
        <v>160.54269500000001</v>
      </c>
      <c r="R16" s="185"/>
      <c r="S16"/>
      <c r="T16" s="286"/>
      <c r="U16" s="286"/>
      <c r="V16" s="286"/>
      <c r="W16" s="286"/>
      <c r="X16" s="286"/>
      <c r="Y16" s="286"/>
      <c r="Z16" s="286"/>
      <c r="AA16" s="286"/>
      <c r="AB16" s="286"/>
      <c r="AC16" s="286"/>
      <c r="AD16" s="286"/>
      <c r="AE16" s="286"/>
      <c r="AF16" s="286"/>
      <c r="AG16" s="286"/>
      <c r="AH16"/>
      <c r="AI16"/>
      <c r="AJ16"/>
      <c r="AK16"/>
      <c r="AL16"/>
      <c r="AM16"/>
      <c r="AN16"/>
      <c r="AO16"/>
      <c r="AP16"/>
      <c r="AQ16"/>
      <c r="AR16"/>
      <c r="AS16"/>
      <c r="AT16"/>
      <c r="AU16"/>
      <c r="AV16"/>
      <c r="AW16"/>
      <c r="AX16"/>
      <c r="AY16"/>
      <c r="AZ16"/>
    </row>
    <row r="17" spans="1:52" s="17" customFormat="1" ht="18" customHeight="1">
      <c r="A17" s="221"/>
      <c r="B17" s="87" t="s">
        <v>201</v>
      </c>
      <c r="C17" s="247">
        <v>2681.1610190000001</v>
      </c>
      <c r="D17" s="247">
        <v>5076.2961310000001</v>
      </c>
      <c r="E17" s="247">
        <v>4679.7314130000004</v>
      </c>
      <c r="F17" s="247">
        <v>3863.7183920000002</v>
      </c>
      <c r="G17" s="247">
        <v>3978.557221</v>
      </c>
      <c r="H17" s="247">
        <v>3850.608467</v>
      </c>
      <c r="I17" s="247">
        <v>3201.911568</v>
      </c>
      <c r="J17" s="247">
        <v>4187.0407109999996</v>
      </c>
      <c r="K17" s="247">
        <v>4200.2026939999996</v>
      </c>
      <c r="L17" s="247">
        <v>4046.7402790000001</v>
      </c>
      <c r="M17" s="247">
        <v>3659.781575</v>
      </c>
      <c r="N17" s="247">
        <v>2213.9954389999998</v>
      </c>
      <c r="O17" s="247">
        <v>2765.4993290000002</v>
      </c>
      <c r="P17" s="247">
        <v>2909.186295</v>
      </c>
      <c r="Q17" s="247">
        <v>2180.3655410000001</v>
      </c>
      <c r="R17" s="223"/>
      <c r="S17"/>
      <c r="T17" s="286"/>
      <c r="U17" s="286"/>
      <c r="V17" s="286"/>
      <c r="W17" s="286"/>
      <c r="X17" s="286"/>
      <c r="Y17" s="286"/>
      <c r="Z17" s="286"/>
      <c r="AA17" s="286"/>
      <c r="AB17" s="286"/>
      <c r="AC17" s="286"/>
      <c r="AD17" s="286"/>
      <c r="AE17" s="286"/>
      <c r="AF17" s="286"/>
      <c r="AG17" s="286"/>
      <c r="AH17"/>
      <c r="AI17"/>
      <c r="AJ17"/>
      <c r="AK17"/>
      <c r="AL17"/>
      <c r="AM17"/>
      <c r="AN17"/>
      <c r="AO17"/>
      <c r="AP17"/>
      <c r="AQ17"/>
      <c r="AR17"/>
      <c r="AS17"/>
      <c r="AT17"/>
      <c r="AU17"/>
      <c r="AV17"/>
      <c r="AW17"/>
      <c r="AX17"/>
      <c r="AY17"/>
      <c r="AZ17"/>
    </row>
    <row r="18" spans="1:52" s="17" customFormat="1" ht="18" customHeight="1">
      <c r="A18" s="221"/>
      <c r="B18" s="87" t="s">
        <v>9</v>
      </c>
      <c r="C18" s="247">
        <v>17.808928999999999</v>
      </c>
      <c r="D18" s="247">
        <v>113.660814</v>
      </c>
      <c r="E18" s="247">
        <v>186.92214799999999</v>
      </c>
      <c r="F18" s="247">
        <v>0</v>
      </c>
      <c r="G18" s="247">
        <v>0</v>
      </c>
      <c r="H18" s="247">
        <v>78.268569999999997</v>
      </c>
      <c r="I18" s="247">
        <v>453.71946000000003</v>
      </c>
      <c r="J18" s="247">
        <v>81.167355000000001</v>
      </c>
      <c r="K18" s="247">
        <v>101.612475</v>
      </c>
      <c r="L18" s="247">
        <v>0</v>
      </c>
      <c r="M18" s="247">
        <v>0</v>
      </c>
      <c r="N18" s="247">
        <v>0</v>
      </c>
      <c r="O18" s="247">
        <v>57.531654000000003</v>
      </c>
      <c r="P18" s="247">
        <v>645.855997</v>
      </c>
      <c r="Q18" s="247">
        <v>160.287384</v>
      </c>
      <c r="R18" s="223"/>
      <c r="S18"/>
      <c r="T18" s="286"/>
      <c r="U18" s="286"/>
      <c r="V18" s="286"/>
      <c r="W18" s="286"/>
      <c r="X18" s="286"/>
      <c r="Y18" s="286"/>
      <c r="Z18" s="286"/>
      <c r="AA18" s="286"/>
      <c r="AB18" s="286"/>
      <c r="AC18" s="286"/>
      <c r="AD18" s="286"/>
      <c r="AE18" s="286"/>
      <c r="AF18" s="286"/>
      <c r="AG18" s="286"/>
      <c r="AH18"/>
      <c r="AI18"/>
      <c r="AJ18"/>
      <c r="AK18"/>
      <c r="AL18"/>
      <c r="AM18"/>
      <c r="AN18"/>
      <c r="AO18"/>
      <c r="AP18"/>
      <c r="AQ18"/>
      <c r="AR18"/>
      <c r="AS18"/>
      <c r="AT18"/>
      <c r="AU18"/>
      <c r="AV18"/>
      <c r="AW18"/>
      <c r="AX18"/>
      <c r="AY18"/>
      <c r="AZ18"/>
    </row>
    <row r="19" spans="1:52" s="17" customFormat="1" ht="18" customHeight="1">
      <c r="A19" s="221"/>
      <c r="B19" s="87" t="s">
        <v>438</v>
      </c>
      <c r="C19" s="247">
        <v>284.53042199999999</v>
      </c>
      <c r="D19" s="247">
        <v>912.27162199999998</v>
      </c>
      <c r="E19" s="247">
        <v>124.99257799999999</v>
      </c>
      <c r="F19" s="247">
        <v>7.3093089999999998</v>
      </c>
      <c r="G19" s="247">
        <v>49.506427000000002</v>
      </c>
      <c r="H19" s="247">
        <v>3.5800070000000002</v>
      </c>
      <c r="I19" s="247">
        <v>307.32872700000001</v>
      </c>
      <c r="J19" s="247">
        <v>7.6359769999999996</v>
      </c>
      <c r="K19" s="247">
        <v>7.7506740000000001</v>
      </c>
      <c r="L19" s="247">
        <v>10.408702999999999</v>
      </c>
      <c r="M19" s="247">
        <v>8.0870820000000005</v>
      </c>
      <c r="N19" s="247">
        <v>525.91347399999995</v>
      </c>
      <c r="O19" s="247">
        <v>4.6680029999999997</v>
      </c>
      <c r="P19" s="247">
        <v>4.1709050000000003</v>
      </c>
      <c r="Q19" s="247">
        <v>127.32983400000001</v>
      </c>
      <c r="R19" s="223"/>
      <c r="S19"/>
      <c r="T19" s="286"/>
      <c r="U19" s="286"/>
      <c r="V19" s="286"/>
      <c r="W19" s="286"/>
      <c r="X19" s="286"/>
      <c r="Y19" s="286"/>
      <c r="Z19" s="286"/>
      <c r="AA19" s="286"/>
      <c r="AB19" s="286"/>
      <c r="AC19" s="286"/>
      <c r="AD19" s="286"/>
      <c r="AE19" s="286"/>
      <c r="AF19" s="286"/>
      <c r="AG19" s="286"/>
      <c r="AH19"/>
      <c r="AI19"/>
      <c r="AJ19"/>
      <c r="AK19"/>
      <c r="AL19"/>
      <c r="AM19"/>
      <c r="AN19"/>
      <c r="AO19"/>
      <c r="AP19"/>
      <c r="AQ19"/>
      <c r="AR19"/>
      <c r="AS19"/>
      <c r="AT19"/>
      <c r="AU19"/>
      <c r="AV19"/>
      <c r="AW19"/>
      <c r="AX19"/>
      <c r="AY19"/>
      <c r="AZ19"/>
    </row>
    <row r="20" spans="1:52" s="17" customFormat="1" ht="18" customHeight="1">
      <c r="A20" s="221"/>
      <c r="B20" s="87" t="s">
        <v>10</v>
      </c>
      <c r="C20" s="247">
        <v>0</v>
      </c>
      <c r="D20" s="247">
        <v>0</v>
      </c>
      <c r="E20" s="247">
        <v>0</v>
      </c>
      <c r="F20" s="247">
        <v>0</v>
      </c>
      <c r="G20" s="247">
        <v>0</v>
      </c>
      <c r="H20" s="247">
        <v>0</v>
      </c>
      <c r="I20" s="247">
        <v>0</v>
      </c>
      <c r="J20" s="247">
        <v>0</v>
      </c>
      <c r="K20" s="247">
        <v>0</v>
      </c>
      <c r="L20" s="247">
        <v>0</v>
      </c>
      <c r="M20" s="247">
        <v>305.79269699999998</v>
      </c>
      <c r="N20" s="247">
        <v>149.22636600000001</v>
      </c>
      <c r="O20" s="247">
        <v>0</v>
      </c>
      <c r="P20" s="247">
        <v>125.774542</v>
      </c>
      <c r="Q20" s="247">
        <v>178.489441</v>
      </c>
      <c r="R20" s="222"/>
      <c r="S20"/>
      <c r="T20" s="286"/>
      <c r="U20" s="286"/>
      <c r="V20" s="286"/>
      <c r="W20" s="286"/>
      <c r="X20" s="286"/>
      <c r="Y20" s="286"/>
      <c r="Z20" s="286"/>
      <c r="AA20" s="286"/>
      <c r="AB20" s="286"/>
      <c r="AC20" s="286"/>
      <c r="AD20" s="286"/>
      <c r="AE20" s="286"/>
      <c r="AF20" s="286"/>
      <c r="AG20" s="286"/>
      <c r="AH20"/>
      <c r="AI20"/>
      <c r="AJ20"/>
      <c r="AK20"/>
      <c r="AL20"/>
      <c r="AM20"/>
      <c r="AN20"/>
      <c r="AO20"/>
      <c r="AP20"/>
      <c r="AQ20"/>
      <c r="AR20"/>
      <c r="AS20"/>
      <c r="AT20"/>
      <c r="AU20"/>
      <c r="AV20"/>
      <c r="AW20"/>
      <c r="AX20"/>
      <c r="AY20"/>
      <c r="AZ20"/>
    </row>
    <row r="21" spans="1:52" s="17" customFormat="1" ht="18" customHeight="1">
      <c r="A21" s="221"/>
      <c r="B21" s="87" t="s">
        <v>11</v>
      </c>
      <c r="C21" s="247">
        <v>551.72341400000005</v>
      </c>
      <c r="D21" s="247">
        <v>1072.5366959999999</v>
      </c>
      <c r="E21" s="247">
        <v>978.30413699999997</v>
      </c>
      <c r="F21" s="247">
        <v>364.62721199999999</v>
      </c>
      <c r="G21" s="247">
        <v>90.723567000000003</v>
      </c>
      <c r="H21" s="247">
        <v>0</v>
      </c>
      <c r="I21" s="247">
        <v>9.6092300000000002</v>
      </c>
      <c r="J21" s="247">
        <v>249.563692</v>
      </c>
      <c r="K21" s="247">
        <v>291.86577299999999</v>
      </c>
      <c r="L21" s="247">
        <v>311.04276299999998</v>
      </c>
      <c r="M21" s="247">
        <v>274.06853599999999</v>
      </c>
      <c r="N21" s="247">
        <v>0</v>
      </c>
      <c r="O21" s="247">
        <v>0</v>
      </c>
      <c r="P21" s="247">
        <v>89.105345</v>
      </c>
      <c r="Q21" s="247">
        <v>555.62790399999994</v>
      </c>
      <c r="R21" s="222"/>
      <c r="S21"/>
      <c r="T21" s="286"/>
      <c r="U21" s="286"/>
      <c r="V21" s="286"/>
      <c r="W21" s="286"/>
      <c r="X21" s="286"/>
      <c r="Y21" s="286"/>
      <c r="Z21" s="286"/>
      <c r="AA21" s="286"/>
      <c r="AB21" s="286"/>
      <c r="AC21" s="286"/>
      <c r="AD21" s="286"/>
      <c r="AE21" s="286"/>
      <c r="AF21" s="286"/>
      <c r="AG21" s="286"/>
      <c r="AH21"/>
      <c r="AI21"/>
      <c r="AJ21"/>
      <c r="AK21"/>
      <c r="AL21"/>
      <c r="AM21"/>
      <c r="AN21"/>
      <c r="AO21"/>
      <c r="AP21"/>
      <c r="AQ21"/>
      <c r="AR21"/>
      <c r="AS21"/>
      <c r="AT21"/>
      <c r="AU21"/>
      <c r="AV21"/>
      <c r="AW21"/>
      <c r="AX21"/>
      <c r="AY21"/>
      <c r="AZ21"/>
    </row>
    <row r="22" spans="1:52" s="17" customFormat="1" ht="18" customHeight="1">
      <c r="A22" s="221"/>
      <c r="B22" s="87" t="s">
        <v>12</v>
      </c>
      <c r="C22" s="247">
        <v>4.1091430000000004</v>
      </c>
      <c r="D22" s="247">
        <v>247.832325</v>
      </c>
      <c r="E22" s="247">
        <v>336.85397499999999</v>
      </c>
      <c r="F22" s="247">
        <v>100.567031</v>
      </c>
      <c r="G22" s="247">
        <v>145.903325</v>
      </c>
      <c r="H22" s="247">
        <v>528.17347900000004</v>
      </c>
      <c r="I22" s="247">
        <v>21.394532000000002</v>
      </c>
      <c r="J22" s="247">
        <v>496.43445200000002</v>
      </c>
      <c r="K22" s="247">
        <v>228.344741</v>
      </c>
      <c r="L22" s="247">
        <v>123.77221299999999</v>
      </c>
      <c r="M22" s="247">
        <v>123.490178</v>
      </c>
      <c r="N22" s="247">
        <v>590.27324199999998</v>
      </c>
      <c r="O22" s="247">
        <v>103.550218</v>
      </c>
      <c r="P22" s="247">
        <v>271.85474699999997</v>
      </c>
      <c r="Q22" s="247">
        <v>332.48450300000002</v>
      </c>
      <c r="R22" s="223"/>
      <c r="S22"/>
      <c r="T22" s="286"/>
      <c r="U22" s="286"/>
      <c r="V22" s="286"/>
      <c r="W22" s="286"/>
      <c r="X22" s="286"/>
      <c r="Y22" s="286"/>
      <c r="Z22" s="286"/>
      <c r="AA22" s="286"/>
      <c r="AB22" s="286"/>
      <c r="AC22" s="286"/>
      <c r="AD22" s="286"/>
      <c r="AE22" s="286"/>
      <c r="AF22" s="286"/>
      <c r="AG22" s="286"/>
      <c r="AH22"/>
      <c r="AI22"/>
      <c r="AJ22"/>
      <c r="AK22"/>
      <c r="AL22"/>
      <c r="AM22"/>
      <c r="AN22"/>
      <c r="AO22"/>
      <c r="AP22"/>
      <c r="AQ22"/>
      <c r="AR22"/>
      <c r="AS22"/>
      <c r="AT22"/>
      <c r="AU22"/>
      <c r="AV22"/>
      <c r="AW22"/>
      <c r="AX22"/>
      <c r="AY22"/>
      <c r="AZ22"/>
    </row>
    <row r="23" spans="1:52" s="17" customFormat="1" ht="18" customHeight="1">
      <c r="A23" s="221"/>
      <c r="B23" s="87" t="s">
        <v>431</v>
      </c>
      <c r="C23" s="247">
        <v>304.16767399999998</v>
      </c>
      <c r="D23" s="247">
        <v>1395.657121</v>
      </c>
      <c r="E23" s="247">
        <v>1822.8276860000001</v>
      </c>
      <c r="F23" s="247">
        <v>1154.2425639999999</v>
      </c>
      <c r="G23" s="247">
        <v>942.95077800000001</v>
      </c>
      <c r="H23" s="247">
        <v>2388.6715340000001</v>
      </c>
      <c r="I23" s="247">
        <v>1060.151644</v>
      </c>
      <c r="J23" s="247">
        <v>3048.412448</v>
      </c>
      <c r="K23" s="247">
        <v>1769.8182939999999</v>
      </c>
      <c r="L23" s="247">
        <v>1393.2795140000001</v>
      </c>
      <c r="M23" s="247">
        <v>326.063605</v>
      </c>
      <c r="N23" s="247">
        <v>96.602315000000004</v>
      </c>
      <c r="O23" s="247">
        <v>382.12303800000001</v>
      </c>
      <c r="P23" s="247">
        <v>215.42067700000001</v>
      </c>
      <c r="Q23" s="247">
        <v>425.639183</v>
      </c>
      <c r="R23" s="223"/>
      <c r="S23"/>
      <c r="T23" s="286"/>
      <c r="U23" s="286"/>
      <c r="V23" s="286"/>
      <c r="W23" s="286"/>
      <c r="X23" s="286"/>
      <c r="Y23" s="286"/>
      <c r="Z23" s="286"/>
      <c r="AA23" s="286"/>
      <c r="AB23" s="286"/>
      <c r="AC23" s="286"/>
      <c r="AD23" s="286"/>
      <c r="AE23" s="286"/>
      <c r="AF23" s="286"/>
      <c r="AG23" s="286"/>
      <c r="AH23"/>
      <c r="AI23"/>
      <c r="AJ23"/>
      <c r="AK23"/>
      <c r="AL23"/>
      <c r="AM23"/>
      <c r="AN23"/>
      <c r="AO23"/>
      <c r="AP23"/>
      <c r="AQ23"/>
      <c r="AR23"/>
      <c r="AS23"/>
      <c r="AT23"/>
      <c r="AU23"/>
      <c r="AV23"/>
      <c r="AW23"/>
      <c r="AX23"/>
      <c r="AY23"/>
      <c r="AZ23"/>
    </row>
    <row r="24" spans="1:52" s="17" customFormat="1" ht="18" customHeight="1">
      <c r="A24" s="221"/>
      <c r="B24" s="87" t="s">
        <v>41</v>
      </c>
      <c r="C24" s="247">
        <v>666.68632000000002</v>
      </c>
      <c r="D24" s="247">
        <v>687.93905800000005</v>
      </c>
      <c r="E24" s="247">
        <v>1357.0747980000001</v>
      </c>
      <c r="F24" s="247">
        <v>767.21797300000003</v>
      </c>
      <c r="G24" s="247">
        <v>1194.1901580000001</v>
      </c>
      <c r="H24" s="247">
        <v>1486.5437999999999</v>
      </c>
      <c r="I24" s="247">
        <v>1298.3221140000001</v>
      </c>
      <c r="J24" s="247">
        <v>1590.6635650000001</v>
      </c>
      <c r="K24" s="247">
        <v>1245.382276</v>
      </c>
      <c r="L24" s="247">
        <v>1409.41921</v>
      </c>
      <c r="M24" s="247">
        <v>1861.7028350000001</v>
      </c>
      <c r="N24" s="247">
        <v>2333.9393989999999</v>
      </c>
      <c r="O24" s="247">
        <v>1356.0875249999999</v>
      </c>
      <c r="P24" s="247">
        <v>558.42753900000002</v>
      </c>
      <c r="Q24" s="247">
        <v>893.840732</v>
      </c>
      <c r="R24" s="223"/>
      <c r="S24"/>
      <c r="T24" s="286"/>
      <c r="U24" s="286"/>
      <c r="V24" s="286"/>
      <c r="W24" s="286"/>
      <c r="X24" s="286"/>
      <c r="Y24" s="286"/>
      <c r="Z24" s="286"/>
      <c r="AA24" s="286"/>
      <c r="AB24" s="286"/>
      <c r="AC24" s="286"/>
      <c r="AD24" s="286"/>
      <c r="AE24" s="286"/>
      <c r="AF24" s="286"/>
      <c r="AG24" s="286"/>
      <c r="AH24"/>
      <c r="AI24"/>
      <c r="AJ24"/>
      <c r="AK24"/>
      <c r="AL24"/>
      <c r="AM24"/>
      <c r="AN24"/>
      <c r="AO24"/>
      <c r="AP24"/>
      <c r="AQ24"/>
      <c r="AR24"/>
      <c r="AS24"/>
      <c r="AT24"/>
      <c r="AU24"/>
      <c r="AV24"/>
      <c r="AW24"/>
      <c r="AX24"/>
      <c r="AY24"/>
      <c r="AZ24"/>
    </row>
    <row r="25" spans="1:52" s="17" customFormat="1" ht="18" customHeight="1">
      <c r="A25" s="221"/>
      <c r="B25" s="87" t="s">
        <v>202</v>
      </c>
      <c r="C25" s="247">
        <v>7199.7409969999999</v>
      </c>
      <c r="D25" s="247">
        <v>13254.194873</v>
      </c>
      <c r="E25" s="247">
        <v>16599.035390000001</v>
      </c>
      <c r="F25" s="247">
        <v>12110.498621999999</v>
      </c>
      <c r="G25" s="247">
        <v>10168.09066</v>
      </c>
      <c r="H25" s="247">
        <v>10309.388063</v>
      </c>
      <c r="I25" s="247">
        <v>10854.244634999999</v>
      </c>
      <c r="J25" s="247">
        <v>11227.439426999999</v>
      </c>
      <c r="K25" s="247">
        <v>11060.323903</v>
      </c>
      <c r="L25" s="247">
        <v>11199.128269000001</v>
      </c>
      <c r="M25" s="247">
        <v>9768.8804810000001</v>
      </c>
      <c r="N25" s="247">
        <v>9077.1477450000002</v>
      </c>
      <c r="O25" s="247">
        <v>9851.5310790000003</v>
      </c>
      <c r="P25" s="247">
        <v>8348.9162770000003</v>
      </c>
      <c r="Q25" s="247">
        <v>9527.9602849999992</v>
      </c>
      <c r="R25" s="223"/>
      <c r="S25"/>
      <c r="T25" s="286"/>
      <c r="U25" s="286"/>
      <c r="V25" s="286"/>
      <c r="W25" s="286"/>
      <c r="X25" s="286"/>
      <c r="Y25" s="286"/>
      <c r="Z25" s="286"/>
      <c r="AA25" s="286"/>
      <c r="AB25" s="286"/>
      <c r="AC25" s="286"/>
      <c r="AD25" s="286"/>
      <c r="AE25" s="286"/>
      <c r="AF25" s="286"/>
      <c r="AG25" s="286"/>
      <c r="AH25"/>
      <c r="AI25"/>
      <c r="AJ25"/>
      <c r="AK25"/>
      <c r="AL25"/>
      <c r="AM25"/>
      <c r="AN25"/>
      <c r="AO25"/>
      <c r="AP25"/>
      <c r="AQ25"/>
      <c r="AR25"/>
      <c r="AS25"/>
      <c r="AT25"/>
      <c r="AU25"/>
      <c r="AV25"/>
      <c r="AW25"/>
      <c r="AX25"/>
      <c r="AY25"/>
      <c r="AZ25"/>
    </row>
    <row r="26" spans="1:52" s="17" customFormat="1" ht="18" customHeight="1">
      <c r="A26" s="221"/>
      <c r="B26" s="87" t="s">
        <v>48</v>
      </c>
      <c r="C26" s="247">
        <v>722.33819000000005</v>
      </c>
      <c r="D26" s="247">
        <v>2225.765038</v>
      </c>
      <c r="E26" s="247">
        <v>3343.830528</v>
      </c>
      <c r="F26" s="247">
        <v>1754.6422930000001</v>
      </c>
      <c r="G26" s="247">
        <v>1453.189484</v>
      </c>
      <c r="H26" s="247">
        <v>1721.197042</v>
      </c>
      <c r="I26" s="247">
        <v>1273.7496610000001</v>
      </c>
      <c r="J26" s="247">
        <v>1825.1103189999999</v>
      </c>
      <c r="K26" s="247">
        <v>2841.2128509999998</v>
      </c>
      <c r="L26" s="247">
        <v>1133.4473780000001</v>
      </c>
      <c r="M26" s="247">
        <v>1413.071825</v>
      </c>
      <c r="N26" s="247">
        <v>1309.9461530000001</v>
      </c>
      <c r="O26" s="247">
        <v>1365.463499</v>
      </c>
      <c r="P26" s="247">
        <v>430.692001</v>
      </c>
      <c r="Q26" s="247">
        <v>1732.868796</v>
      </c>
      <c r="R26" s="223"/>
      <c r="S26"/>
      <c r="T26" s="286"/>
      <c r="U26" s="286"/>
      <c r="V26" s="286"/>
      <c r="W26" s="286"/>
      <c r="X26" s="286"/>
      <c r="Y26" s="286"/>
      <c r="Z26" s="286"/>
      <c r="AA26" s="286"/>
      <c r="AB26" s="286"/>
      <c r="AC26" s="286"/>
      <c r="AD26" s="286"/>
      <c r="AE26" s="286"/>
      <c r="AF26" s="286"/>
      <c r="AG26" s="286"/>
      <c r="AH26"/>
      <c r="AI26"/>
      <c r="AJ26"/>
      <c r="AK26"/>
      <c r="AL26"/>
      <c r="AM26"/>
      <c r="AN26"/>
      <c r="AO26"/>
      <c r="AP26"/>
      <c r="AQ26"/>
      <c r="AR26"/>
      <c r="AS26"/>
      <c r="AT26"/>
      <c r="AU26"/>
      <c r="AV26"/>
      <c r="AW26"/>
      <c r="AX26"/>
      <c r="AY26"/>
      <c r="AZ26"/>
    </row>
    <row r="27" spans="1:52" s="17" customFormat="1" ht="18" customHeight="1">
      <c r="A27" s="221"/>
      <c r="B27" s="87" t="s">
        <v>5</v>
      </c>
      <c r="C27" s="247">
        <v>213.66706500000001</v>
      </c>
      <c r="D27" s="247">
        <v>510.977284</v>
      </c>
      <c r="E27" s="247">
        <v>1097.537131</v>
      </c>
      <c r="F27" s="247">
        <v>352.11670500000002</v>
      </c>
      <c r="G27" s="247">
        <v>403.64090800000002</v>
      </c>
      <c r="H27" s="247">
        <v>227.44190900000001</v>
      </c>
      <c r="I27" s="247">
        <v>644.41873599999997</v>
      </c>
      <c r="J27" s="247">
        <v>1130.1921219999999</v>
      </c>
      <c r="K27" s="247">
        <v>505.48238400000002</v>
      </c>
      <c r="L27" s="247">
        <v>612.48529399999995</v>
      </c>
      <c r="M27" s="247">
        <v>1296.128328</v>
      </c>
      <c r="N27" s="247">
        <v>703.58535199999994</v>
      </c>
      <c r="O27" s="247">
        <v>293.596113</v>
      </c>
      <c r="P27" s="247">
        <v>342.88207499999999</v>
      </c>
      <c r="Q27" s="247">
        <v>808.14046499999995</v>
      </c>
      <c r="R27" s="223"/>
      <c r="S27"/>
      <c r="T27" s="286"/>
      <c r="U27" s="286"/>
      <c r="V27" s="286"/>
      <c r="W27" s="286"/>
      <c r="X27" s="286"/>
      <c r="Y27" s="286"/>
      <c r="Z27" s="286"/>
      <c r="AA27" s="286"/>
      <c r="AB27" s="286"/>
      <c r="AC27" s="286"/>
      <c r="AD27" s="286"/>
      <c r="AE27" s="286"/>
      <c r="AF27" s="286"/>
      <c r="AG27" s="286"/>
      <c r="AH27"/>
      <c r="AI27"/>
      <c r="AJ27"/>
      <c r="AK27"/>
      <c r="AL27"/>
      <c r="AM27"/>
      <c r="AN27"/>
      <c r="AO27"/>
      <c r="AP27"/>
      <c r="AQ27"/>
      <c r="AR27"/>
      <c r="AS27"/>
      <c r="AT27"/>
      <c r="AU27"/>
      <c r="AV27"/>
      <c r="AW27"/>
      <c r="AX27"/>
      <c r="AY27"/>
      <c r="AZ27"/>
    </row>
    <row r="28" spans="1:52" s="17" customFormat="1" ht="18" customHeight="1">
      <c r="A28" s="221"/>
      <c r="B28" s="87" t="s">
        <v>42</v>
      </c>
      <c r="C28" s="247">
        <v>1220.8773590000001</v>
      </c>
      <c r="D28" s="247">
        <v>1520.8711800000001</v>
      </c>
      <c r="E28" s="247">
        <v>1982.076736</v>
      </c>
      <c r="F28" s="247">
        <v>1407.917702</v>
      </c>
      <c r="G28" s="247">
        <v>1187.1922790000001</v>
      </c>
      <c r="H28" s="247">
        <v>2612.2976119999998</v>
      </c>
      <c r="I28" s="247">
        <v>2463.858604</v>
      </c>
      <c r="J28" s="247">
        <v>1669.378618</v>
      </c>
      <c r="K28" s="247">
        <v>1951.2337640000001</v>
      </c>
      <c r="L28" s="247">
        <v>1070.504504</v>
      </c>
      <c r="M28" s="247">
        <v>1345.2100270000001</v>
      </c>
      <c r="N28" s="247">
        <v>162.029357</v>
      </c>
      <c r="O28" s="247">
        <v>457.79419300000001</v>
      </c>
      <c r="P28" s="247">
        <v>1151.803635</v>
      </c>
      <c r="Q28" s="247">
        <v>848.86300600000004</v>
      </c>
      <c r="R28" s="223"/>
      <c r="S28"/>
      <c r="T28" s="286"/>
      <c r="U28" s="286"/>
      <c r="V28" s="286"/>
      <c r="W28" s="286"/>
      <c r="X28" s="286"/>
      <c r="Y28" s="286"/>
      <c r="Z28" s="286"/>
      <c r="AA28" s="286"/>
      <c r="AB28" s="286"/>
      <c r="AC28" s="286"/>
      <c r="AD28" s="286"/>
      <c r="AE28" s="286"/>
      <c r="AF28" s="286"/>
      <c r="AG28" s="286"/>
      <c r="AH28"/>
      <c r="AI28"/>
      <c r="AJ28"/>
      <c r="AK28"/>
      <c r="AL28"/>
      <c r="AM28"/>
      <c r="AN28"/>
      <c r="AO28"/>
      <c r="AP28"/>
      <c r="AQ28"/>
      <c r="AR28"/>
      <c r="AS28"/>
      <c r="AT28"/>
      <c r="AU28"/>
      <c r="AV28"/>
      <c r="AW28"/>
      <c r="AX28"/>
      <c r="AY28"/>
      <c r="AZ28"/>
    </row>
    <row r="29" spans="1:52" s="17" customFormat="1" ht="18" customHeight="1">
      <c r="A29" s="221"/>
      <c r="B29" s="87" t="s">
        <v>203</v>
      </c>
      <c r="C29" s="247">
        <v>14.548755999999999</v>
      </c>
      <c r="D29" s="247">
        <v>20.339414999999999</v>
      </c>
      <c r="E29" s="247">
        <v>35.787647999999997</v>
      </c>
      <c r="F29" s="247">
        <v>35.901296000000002</v>
      </c>
      <c r="G29" s="247">
        <v>21.103930999999999</v>
      </c>
      <c r="H29" s="247">
        <v>63.043498</v>
      </c>
      <c r="I29" s="247">
        <v>26.175362</v>
      </c>
      <c r="J29" s="247">
        <v>126.69743200000001</v>
      </c>
      <c r="K29" s="247">
        <v>234.58708300000001</v>
      </c>
      <c r="L29" s="247">
        <v>134.54536400000001</v>
      </c>
      <c r="M29" s="247">
        <v>33.169468000000002</v>
      </c>
      <c r="N29" s="247">
        <v>217.789627</v>
      </c>
      <c r="O29" s="247">
        <v>105.03467999999999</v>
      </c>
      <c r="P29" s="247">
        <v>42.769162000000001</v>
      </c>
      <c r="Q29" s="247">
        <v>175.50380200000001</v>
      </c>
      <c r="R29" s="223"/>
      <c r="S29"/>
      <c r="T29" s="286"/>
      <c r="U29" s="286"/>
      <c r="V29" s="286"/>
      <c r="W29" s="286"/>
      <c r="X29" s="286"/>
      <c r="Y29" s="286"/>
      <c r="Z29" s="286"/>
      <c r="AA29" s="286"/>
      <c r="AB29" s="286"/>
      <c r="AC29" s="286"/>
      <c r="AD29" s="286"/>
      <c r="AE29" s="286"/>
      <c r="AF29" s="286"/>
      <c r="AG29" s="286"/>
      <c r="AH29"/>
      <c r="AI29"/>
      <c r="AJ29"/>
      <c r="AK29"/>
      <c r="AL29"/>
      <c r="AM29"/>
      <c r="AN29"/>
      <c r="AO29"/>
      <c r="AP29"/>
      <c r="AQ29"/>
      <c r="AR29"/>
      <c r="AS29"/>
      <c r="AT29"/>
      <c r="AU29"/>
      <c r="AV29"/>
      <c r="AW29"/>
      <c r="AX29"/>
      <c r="AY29"/>
      <c r="AZ29"/>
    </row>
    <row r="30" spans="1:52" s="17" customFormat="1" ht="18" customHeight="1">
      <c r="A30" s="221"/>
      <c r="B30" s="87" t="s">
        <v>43</v>
      </c>
      <c r="C30" s="247">
        <v>1228.0522789999995</v>
      </c>
      <c r="D30" s="247">
        <v>1136.6036379999932</v>
      </c>
      <c r="E30" s="247">
        <v>1410.0382679999966</v>
      </c>
      <c r="F30" s="247">
        <v>1185.3997579999959</v>
      </c>
      <c r="G30" s="247">
        <v>1126.5153589999973</v>
      </c>
      <c r="H30" s="247">
        <v>1495.7968179999953</v>
      </c>
      <c r="I30" s="247">
        <v>1229.8664470000003</v>
      </c>
      <c r="J30" s="247">
        <v>1520.0812389999992</v>
      </c>
      <c r="K30" s="247">
        <v>1605.5423510000037</v>
      </c>
      <c r="L30" s="247">
        <v>1262.5108529999961</v>
      </c>
      <c r="M30" s="247">
        <v>1639.7453200000054</v>
      </c>
      <c r="N30" s="247">
        <v>1102.6503449999982</v>
      </c>
      <c r="O30" s="247">
        <v>998.95481499999732</v>
      </c>
      <c r="P30" s="247">
        <v>669.96368200000143</v>
      </c>
      <c r="Q30" s="247">
        <v>599.29050399999687</v>
      </c>
      <c r="R30" s="223"/>
      <c r="S30"/>
      <c r="T30" s="286"/>
      <c r="U30" s="286"/>
      <c r="V30" s="286"/>
      <c r="W30" s="286"/>
      <c r="X30" s="286"/>
      <c r="Y30" s="286"/>
      <c r="Z30" s="286"/>
      <c r="AA30" s="286"/>
      <c r="AB30" s="286"/>
      <c r="AC30" s="286"/>
      <c r="AD30" s="286"/>
      <c r="AE30" s="286"/>
      <c r="AF30" s="286"/>
      <c r="AG30" s="286"/>
      <c r="AH30"/>
      <c r="AI30"/>
      <c r="AJ30"/>
      <c r="AK30"/>
      <c r="AL30"/>
      <c r="AM30"/>
      <c r="AN30"/>
      <c r="AO30"/>
      <c r="AP30"/>
      <c r="AQ30"/>
      <c r="AR30"/>
      <c r="AS30"/>
      <c r="AT30"/>
      <c r="AU30"/>
      <c r="AV30"/>
      <c r="AW30"/>
      <c r="AX30"/>
      <c r="AY30"/>
      <c r="AZ30"/>
    </row>
    <row r="31" spans="1:52" s="14" customFormat="1" ht="18" customHeight="1">
      <c r="A31" s="392"/>
      <c r="B31" s="386" t="s">
        <v>114</v>
      </c>
      <c r="C31" s="397">
        <v>22414.587864000001</v>
      </c>
      <c r="D31" s="397">
        <v>35637.169483999998</v>
      </c>
      <c r="E31" s="397">
        <v>45437.252140999997</v>
      </c>
      <c r="F31" s="397">
        <v>33273.024298999997</v>
      </c>
      <c r="G31" s="397">
        <v>30899.415626999998</v>
      </c>
      <c r="H31" s="397">
        <v>33326.683428999997</v>
      </c>
      <c r="I31" s="397">
        <v>30638.126616000001</v>
      </c>
      <c r="J31" s="397">
        <v>35388.966397999997</v>
      </c>
      <c r="K31" s="397">
        <v>37530.365071</v>
      </c>
      <c r="L31" s="397">
        <v>29835.473993</v>
      </c>
      <c r="M31" s="397">
        <v>28699.607446000002</v>
      </c>
      <c r="N31" s="397">
        <v>25352.265952999998</v>
      </c>
      <c r="O31" s="397">
        <v>23201.191693000001</v>
      </c>
      <c r="P31" s="397">
        <v>21986.185668000002</v>
      </c>
      <c r="Q31" s="397">
        <v>24097.000252999995</v>
      </c>
      <c r="R31" s="393"/>
      <c r="S31"/>
      <c r="T31" s="286"/>
      <c r="U31" s="286"/>
      <c r="V31" s="286"/>
      <c r="W31"/>
      <c r="X31"/>
      <c r="Y31"/>
      <c r="Z31"/>
      <c r="AA31"/>
      <c r="AB31"/>
      <c r="AC31"/>
      <c r="AD31"/>
      <c r="AE31"/>
      <c r="AF31"/>
      <c r="AG31"/>
      <c r="AH31"/>
      <c r="AI31"/>
      <c r="AJ31"/>
      <c r="AK31"/>
      <c r="AL31"/>
      <c r="AM31"/>
      <c r="AN31"/>
      <c r="AO31"/>
      <c r="AP31"/>
      <c r="AQ31"/>
      <c r="AR31"/>
      <c r="AS31"/>
      <c r="AT31"/>
      <c r="AU31"/>
      <c r="AV31"/>
      <c r="AW31"/>
      <c r="AX31"/>
      <c r="AY31"/>
      <c r="AZ31"/>
    </row>
    <row r="32" spans="1:52" s="1" customFormat="1" ht="9.75" customHeight="1" thickBot="1">
      <c r="A32" s="65"/>
      <c r="B32" s="66"/>
      <c r="C32" s="111"/>
      <c r="D32" s="111"/>
      <c r="E32" s="111"/>
      <c r="F32" s="111"/>
      <c r="G32" s="111"/>
      <c r="H32" s="111"/>
      <c r="I32" s="111"/>
      <c r="J32" s="111"/>
      <c r="K32" s="111"/>
      <c r="L32" s="111"/>
      <c r="M32" s="111"/>
      <c r="N32" s="111"/>
      <c r="O32" s="111"/>
      <c r="P32" s="111"/>
      <c r="Q32" s="111"/>
      <c r="R32" s="68"/>
      <c r="S32"/>
      <c r="T32"/>
      <c r="U32"/>
      <c r="V32"/>
      <c r="W32"/>
      <c r="X32"/>
      <c r="Y32"/>
      <c r="Z32"/>
      <c r="AA32"/>
      <c r="AB32"/>
      <c r="AC32"/>
      <c r="AD32"/>
      <c r="AE32"/>
      <c r="AF32"/>
      <c r="AG32"/>
      <c r="AH32"/>
      <c r="AI32"/>
      <c r="AJ32"/>
      <c r="AK32"/>
      <c r="AL32"/>
      <c r="AM32"/>
      <c r="AN32"/>
      <c r="AO32"/>
      <c r="AP32"/>
      <c r="AQ32"/>
      <c r="AR32"/>
      <c r="AS32"/>
      <c r="AT32"/>
      <c r="AU32"/>
      <c r="AV32"/>
      <c r="AW32"/>
      <c r="AX32"/>
      <c r="AY32"/>
      <c r="AZ32"/>
    </row>
    <row r="33" spans="1:52" s="12" customFormat="1" ht="18" customHeight="1">
      <c r="A33" s="34" t="s">
        <v>33</v>
      </c>
      <c r="B33" s="34" t="s">
        <v>66</v>
      </c>
      <c r="C33" s="108"/>
      <c r="D33" s="108"/>
      <c r="E33" s="108"/>
      <c r="F33" s="108"/>
      <c r="G33" s="108"/>
      <c r="H33" s="108"/>
      <c r="I33" s="108"/>
      <c r="J33" s="108"/>
      <c r="K33" s="108"/>
      <c r="L33" s="108"/>
      <c r="M33" s="108"/>
      <c r="N33" s="108"/>
      <c r="O33" s="108"/>
      <c r="P33" s="108"/>
      <c r="Q33" s="108"/>
      <c r="R33" s="36"/>
      <c r="S33"/>
      <c r="T33"/>
      <c r="U33"/>
      <c r="V33"/>
      <c r="W33"/>
      <c r="X33"/>
      <c r="Y33"/>
      <c r="Z33"/>
      <c r="AA33"/>
      <c r="AB33"/>
      <c r="AC33"/>
      <c r="AD33"/>
      <c r="AE33"/>
      <c r="AF33"/>
      <c r="AG33"/>
      <c r="AH33"/>
      <c r="AI33"/>
      <c r="AJ33"/>
      <c r="AK33"/>
      <c r="AL33"/>
      <c r="AM33"/>
      <c r="AN33"/>
      <c r="AO33"/>
      <c r="AP33"/>
      <c r="AQ33"/>
      <c r="AR33"/>
      <c r="AS33"/>
      <c r="AT33"/>
      <c r="AU33"/>
      <c r="AV33"/>
      <c r="AW33"/>
      <c r="AX33"/>
      <c r="AY33"/>
      <c r="AZ33"/>
    </row>
    <row r="34" spans="1:52" ht="22.5" customHeight="1" thickBot="1">
      <c r="A34" s="39"/>
      <c r="B34" s="38" t="s">
        <v>67</v>
      </c>
      <c r="C34" s="290"/>
      <c r="D34" s="290"/>
      <c r="E34" s="290"/>
      <c r="F34" s="290"/>
      <c r="G34" s="290"/>
      <c r="H34" s="290"/>
      <c r="I34" s="290"/>
      <c r="J34" s="290"/>
      <c r="K34" s="290"/>
      <c r="L34" s="290"/>
      <c r="M34" s="290"/>
      <c r="N34" s="290"/>
      <c r="O34" s="290"/>
      <c r="P34" s="290"/>
      <c r="Q34" s="290"/>
      <c r="R34" s="41"/>
    </row>
    <row r="35" spans="1:52" ht="2.25" customHeight="1">
      <c r="A35" s="43"/>
      <c r="B35" s="42"/>
      <c r="C35" s="115"/>
      <c r="D35" s="115"/>
      <c r="E35" s="115"/>
      <c r="F35" s="115"/>
      <c r="G35" s="115"/>
      <c r="H35" s="115"/>
      <c r="I35" s="115"/>
      <c r="J35" s="115"/>
      <c r="K35" s="115"/>
      <c r="L35" s="115"/>
      <c r="M35" s="115"/>
      <c r="N35" s="115"/>
      <c r="O35" s="115"/>
      <c r="P35" s="115"/>
      <c r="Q35" s="115"/>
      <c r="R35" s="45"/>
    </row>
    <row r="36" spans="1:52" s="17" customFormat="1" ht="18" customHeight="1">
      <c r="A36" s="221"/>
      <c r="B36" s="87" t="str">
        <f t="shared" ref="B36:B53" si="0">B10</f>
        <v>Australia</v>
      </c>
      <c r="C36" s="248">
        <v>0.20163939785210228</v>
      </c>
      <c r="D36" s="248">
        <v>8.4893596876662661E-2</v>
      </c>
      <c r="E36" s="248">
        <v>0.61030110302329788</v>
      </c>
      <c r="F36" s="248">
        <v>0.17396774179538493</v>
      </c>
      <c r="G36" s="248">
        <v>0.23777820877557274</v>
      </c>
      <c r="H36" s="248">
        <v>1.2256177422220504</v>
      </c>
      <c r="I36" s="248">
        <v>2.2625352218434736</v>
      </c>
      <c r="J36" s="248">
        <v>1.7672517924551341</v>
      </c>
      <c r="K36" s="248">
        <v>0.92065185709314878</v>
      </c>
      <c r="L36" s="248">
        <v>1.316622380767819</v>
      </c>
      <c r="M36" s="248">
        <v>0.48894631142265971</v>
      </c>
      <c r="N36" s="248">
        <v>2.1508832780900735</v>
      </c>
      <c r="O36" s="248">
        <v>1.532556912183433</v>
      </c>
      <c r="P36" s="248">
        <v>1.4111539158498476</v>
      </c>
      <c r="Q36" s="248">
        <v>1.1246129151127915</v>
      </c>
      <c r="R36" s="222"/>
      <c r="S36"/>
      <c r="T36"/>
      <c r="U36"/>
      <c r="V36"/>
      <c r="W36"/>
      <c r="X36"/>
      <c r="Y36"/>
      <c r="Z36"/>
      <c r="AA36"/>
      <c r="AB36"/>
      <c r="AC36"/>
      <c r="AD36"/>
      <c r="AE36"/>
      <c r="AF36"/>
      <c r="AG36"/>
      <c r="AH36"/>
      <c r="AI36"/>
      <c r="AJ36"/>
      <c r="AK36"/>
      <c r="AL36"/>
      <c r="AM36"/>
      <c r="AN36"/>
      <c r="AO36"/>
      <c r="AP36"/>
      <c r="AQ36"/>
      <c r="AR36"/>
      <c r="AS36"/>
      <c r="AT36"/>
      <c r="AU36"/>
      <c r="AV36"/>
      <c r="AW36"/>
      <c r="AX36"/>
      <c r="AY36"/>
      <c r="AZ36"/>
    </row>
    <row r="37" spans="1:52" s="17" customFormat="1" ht="18" customHeight="1">
      <c r="A37" s="221"/>
      <c r="B37" s="87" t="str">
        <f t="shared" si="0"/>
        <v>Brunei Darussalam</v>
      </c>
      <c r="C37" s="248">
        <v>0.82935106872326825</v>
      </c>
      <c r="D37" s="248">
        <v>1.2184286442697101</v>
      </c>
      <c r="E37" s="248">
        <v>1.8689896417255265</v>
      </c>
      <c r="F37" s="248">
        <v>1.3100464030049128</v>
      </c>
      <c r="G37" s="248">
        <v>0.94700738529277573</v>
      </c>
      <c r="H37" s="248">
        <v>0.30729290305222834</v>
      </c>
      <c r="I37" s="248">
        <v>0.69754315490162211</v>
      </c>
      <c r="J37" s="248">
        <v>0.77351118120101481</v>
      </c>
      <c r="K37" s="248">
        <v>1.3722943382662838</v>
      </c>
      <c r="L37" s="248">
        <v>1.3523591181915364</v>
      </c>
      <c r="M37" s="248">
        <v>1.7253622577650081</v>
      </c>
      <c r="N37" s="248">
        <v>2.0129395926426525</v>
      </c>
      <c r="O37" s="248">
        <v>0.99523642171219406</v>
      </c>
      <c r="P37" s="248">
        <v>1.669945535547726</v>
      </c>
      <c r="Q37" s="248">
        <v>1.1010127742641729</v>
      </c>
      <c r="R37" s="222"/>
      <c r="S37"/>
      <c r="T37"/>
      <c r="U37"/>
      <c r="V37"/>
      <c r="W37"/>
      <c r="X37"/>
      <c r="Y37"/>
      <c r="Z37"/>
      <c r="AA37"/>
      <c r="AB37"/>
      <c r="AC37"/>
      <c r="AD37"/>
      <c r="AE37"/>
      <c r="AF37"/>
      <c r="AG37"/>
      <c r="AH37"/>
      <c r="AI37"/>
      <c r="AJ37"/>
      <c r="AK37"/>
      <c r="AL37"/>
      <c r="AM37"/>
      <c r="AN37"/>
      <c r="AO37"/>
      <c r="AP37"/>
      <c r="AQ37"/>
      <c r="AR37"/>
      <c r="AS37"/>
      <c r="AT37"/>
      <c r="AU37"/>
      <c r="AV37"/>
      <c r="AW37"/>
      <c r="AX37"/>
      <c r="AY37"/>
      <c r="AZ37"/>
    </row>
    <row r="38" spans="1:52" s="17" customFormat="1" ht="18" customHeight="1">
      <c r="A38" s="221"/>
      <c r="B38" s="87" t="str">
        <f t="shared" si="0"/>
        <v>China</v>
      </c>
      <c r="C38" s="248">
        <v>12.489437807135404</v>
      </c>
      <c r="D38" s="248">
        <v>11.044795086116947</v>
      </c>
      <c r="E38" s="248">
        <v>10.54263237824085</v>
      </c>
      <c r="F38" s="248">
        <v>18.424485246398977</v>
      </c>
      <c r="G38" s="248">
        <v>23.731955929264799</v>
      </c>
      <c r="H38" s="248">
        <v>11.180733072159192</v>
      </c>
      <c r="I38" s="248">
        <v>13.947510706377189</v>
      </c>
      <c r="J38" s="248">
        <v>10.920964109362684</v>
      </c>
      <c r="K38" s="248">
        <v>11.700202272727314</v>
      </c>
      <c r="L38" s="248">
        <v>10.599981987019877</v>
      </c>
      <c r="M38" s="248">
        <v>9.3994246091194409</v>
      </c>
      <c r="N38" s="248">
        <v>6.1423043679286229</v>
      </c>
      <c r="O38" s="248">
        <v>4.5210256562660609</v>
      </c>
      <c r="P38" s="248">
        <v>13.52434443564165</v>
      </c>
      <c r="Q38" s="248">
        <v>14.22336726154659</v>
      </c>
      <c r="R38" s="222"/>
      <c r="S38"/>
      <c r="T38"/>
      <c r="U38"/>
      <c r="V38"/>
      <c r="W38"/>
      <c r="X38"/>
      <c r="Y38"/>
      <c r="Z38"/>
      <c r="AA38"/>
      <c r="AB38"/>
      <c r="AC38"/>
      <c r="AD38"/>
      <c r="AE38"/>
      <c r="AF38"/>
      <c r="AG38"/>
      <c r="AH38"/>
      <c r="AI38"/>
      <c r="AJ38"/>
      <c r="AK38"/>
      <c r="AL38"/>
      <c r="AM38"/>
      <c r="AN38"/>
      <c r="AO38"/>
      <c r="AP38"/>
      <c r="AQ38"/>
      <c r="AR38"/>
      <c r="AS38"/>
      <c r="AT38"/>
      <c r="AU38"/>
      <c r="AV38"/>
      <c r="AW38"/>
      <c r="AX38"/>
      <c r="AY38"/>
      <c r="AZ38"/>
    </row>
    <row r="39" spans="1:52" s="17" customFormat="1" ht="18" customHeight="1">
      <c r="A39" s="221"/>
      <c r="B39" s="87" t="str">
        <f t="shared" si="0"/>
        <v>India</v>
      </c>
      <c r="C39" s="248">
        <v>9.9861531408972048</v>
      </c>
      <c r="D39" s="248">
        <v>4.9419684068643974</v>
      </c>
      <c r="E39" s="248">
        <v>5.9050643856584006</v>
      </c>
      <c r="F39" s="248">
        <v>2.6728214874856695</v>
      </c>
      <c r="G39" s="248">
        <v>2.0557033915067318</v>
      </c>
      <c r="H39" s="248">
        <v>7.4948175005812399</v>
      </c>
      <c r="I39" s="248">
        <v>5.3906597903329185</v>
      </c>
      <c r="J39" s="248">
        <v>5.0360228833943008</v>
      </c>
      <c r="K39" s="248">
        <v>10.499474469660427</v>
      </c>
      <c r="L39" s="248">
        <v>3.970319473650469</v>
      </c>
      <c r="M39" s="248">
        <v>5.161480862716326</v>
      </c>
      <c r="N39" s="248">
        <v>11.905074306160188</v>
      </c>
      <c r="O39" s="248">
        <v>8.1439072009825839</v>
      </c>
      <c r="P39" s="248">
        <v>7.7068756199316564</v>
      </c>
      <c r="Q39" s="248">
        <v>3.2408834618440676</v>
      </c>
      <c r="R39" s="222"/>
      <c r="S39"/>
      <c r="T39"/>
      <c r="U39"/>
      <c r="V39"/>
      <c r="W39"/>
      <c r="X39"/>
      <c r="Y39"/>
      <c r="Z39"/>
      <c r="AA39"/>
      <c r="AB39"/>
      <c r="AC39"/>
      <c r="AD39"/>
      <c r="AE39"/>
      <c r="AF39"/>
      <c r="AG39"/>
      <c r="AH39"/>
      <c r="AI39"/>
      <c r="AJ39"/>
      <c r="AK39"/>
      <c r="AL39"/>
      <c r="AM39"/>
      <c r="AN39"/>
      <c r="AO39"/>
      <c r="AP39"/>
      <c r="AQ39"/>
      <c r="AR39"/>
      <c r="AS39"/>
      <c r="AT39"/>
      <c r="AU39"/>
      <c r="AV39"/>
      <c r="AW39"/>
      <c r="AX39"/>
      <c r="AY39"/>
      <c r="AZ39"/>
    </row>
    <row r="40" spans="1:52" s="17" customFormat="1" ht="18" customHeight="1">
      <c r="A40" s="221"/>
      <c r="B40" s="87" t="str">
        <f t="shared" si="0"/>
        <v>Indonesia</v>
      </c>
      <c r="C40" s="248">
        <v>3.7733841511242696</v>
      </c>
      <c r="D40" s="248">
        <v>1.5162380004466911</v>
      </c>
      <c r="E40" s="248">
        <v>3.0565988424876478</v>
      </c>
      <c r="F40" s="248">
        <v>4.8702005157033534</v>
      </c>
      <c r="G40" s="248">
        <v>2.1496352941367554</v>
      </c>
      <c r="H40" s="248">
        <v>2.3103412154418015</v>
      </c>
      <c r="I40" s="248">
        <v>2.9803657920884152</v>
      </c>
      <c r="J40" s="248">
        <v>3.3690742577533475</v>
      </c>
      <c r="K40" s="248">
        <v>3.4526426176473999</v>
      </c>
      <c r="L40" s="248">
        <v>3.1604833870621052</v>
      </c>
      <c r="M40" s="248">
        <v>3.2274981939834859</v>
      </c>
      <c r="N40" s="248">
        <v>3.3975119289014666</v>
      </c>
      <c r="O40" s="248">
        <v>4.0252789527262491</v>
      </c>
      <c r="P40" s="248">
        <v>2.5698037873951791</v>
      </c>
      <c r="Q40" s="248">
        <v>2.1140261304374568</v>
      </c>
      <c r="R40" s="222"/>
      <c r="S40"/>
      <c r="T40"/>
      <c r="U40"/>
      <c r="V40"/>
      <c r="W40"/>
      <c r="X40"/>
      <c r="Y40"/>
      <c r="Z40"/>
      <c r="AA40"/>
      <c r="AB40"/>
      <c r="AC40"/>
      <c r="AD40"/>
      <c r="AE40"/>
      <c r="AF40"/>
      <c r="AG40"/>
      <c r="AH40"/>
      <c r="AI40"/>
      <c r="AJ40"/>
      <c r="AK40"/>
      <c r="AL40"/>
      <c r="AM40"/>
      <c r="AN40"/>
      <c r="AO40"/>
      <c r="AP40"/>
      <c r="AQ40"/>
      <c r="AR40"/>
      <c r="AS40"/>
      <c r="AT40"/>
      <c r="AU40"/>
      <c r="AV40"/>
      <c r="AW40"/>
      <c r="AX40"/>
      <c r="AY40"/>
      <c r="AZ40"/>
    </row>
    <row r="41" spans="1:52" s="17" customFormat="1" ht="18" customHeight="1">
      <c r="A41" s="221"/>
      <c r="B41" s="87" t="str">
        <f t="shared" si="0"/>
        <v>Iraq</v>
      </c>
      <c r="C41" s="248">
        <v>2.5488898589904494</v>
      </c>
      <c r="D41" s="248">
        <v>0.49423195935658448</v>
      </c>
      <c r="E41" s="248">
        <v>0.29043368113566487</v>
      </c>
      <c r="F41" s="248">
        <v>0</v>
      </c>
      <c r="G41" s="248">
        <v>0</v>
      </c>
      <c r="H41" s="248">
        <v>0</v>
      </c>
      <c r="I41" s="248">
        <v>0.10261767109344462</v>
      </c>
      <c r="J41" s="248">
        <v>1.1716617895441932</v>
      </c>
      <c r="K41" s="248">
        <v>0.23716213746286474</v>
      </c>
      <c r="L41" s="248">
        <v>1.1237105939012726</v>
      </c>
      <c r="M41" s="248">
        <v>0.79241697095650232</v>
      </c>
      <c r="N41" s="248">
        <v>0.86140131775541728</v>
      </c>
      <c r="O41" s="248">
        <v>2.1903337885584699</v>
      </c>
      <c r="P41" s="248">
        <v>0.69596053317564477</v>
      </c>
      <c r="Q41" s="248">
        <v>0.56305650319735689</v>
      </c>
      <c r="R41" s="222"/>
      <c r="S41"/>
      <c r="T41"/>
      <c r="U41"/>
      <c r="V41"/>
      <c r="W41"/>
      <c r="X41"/>
      <c r="Y41"/>
      <c r="Z41"/>
      <c r="AA41"/>
      <c r="AB41"/>
      <c r="AC41"/>
      <c r="AD41"/>
      <c r="AE41"/>
      <c r="AF41"/>
      <c r="AG41"/>
      <c r="AH41"/>
      <c r="AI41"/>
      <c r="AJ41"/>
      <c r="AK41"/>
      <c r="AL41"/>
      <c r="AM41"/>
      <c r="AN41"/>
      <c r="AO41"/>
      <c r="AP41"/>
      <c r="AQ41"/>
      <c r="AR41"/>
      <c r="AS41"/>
      <c r="AT41"/>
      <c r="AU41"/>
      <c r="AV41"/>
      <c r="AW41"/>
      <c r="AX41"/>
      <c r="AY41"/>
      <c r="AZ41"/>
    </row>
    <row r="42" spans="1:52" s="17" customFormat="1" ht="18" customHeight="1">
      <c r="A42" s="221"/>
      <c r="B42" s="87" t="str">
        <f t="shared" si="0"/>
        <v>Japan</v>
      </c>
      <c r="C42" s="248">
        <v>2.7623139571280406</v>
      </c>
      <c r="D42" s="248">
        <v>1.6388858976642964</v>
      </c>
      <c r="E42" s="248">
        <v>2.9965215695150418</v>
      </c>
      <c r="F42" s="248">
        <v>3.1103696757469197</v>
      </c>
      <c r="G42" s="248">
        <v>3.6871212735961176</v>
      </c>
      <c r="H42" s="248">
        <v>3.1713405663412382</v>
      </c>
      <c r="I42" s="248">
        <v>5.562283952146195E-2</v>
      </c>
      <c r="J42" s="248">
        <v>0.21494543283496098</v>
      </c>
      <c r="K42" s="248">
        <v>2.4248040414165679</v>
      </c>
      <c r="L42" s="248">
        <v>2.3681818635285388</v>
      </c>
      <c r="M42" s="248">
        <v>2.3564609386121007</v>
      </c>
      <c r="N42" s="248">
        <v>0.6247695543019377</v>
      </c>
      <c r="O42" s="248">
        <v>2.1221659624861062</v>
      </c>
      <c r="P42" s="248">
        <v>0.52757707385699304</v>
      </c>
      <c r="Q42" s="248">
        <v>0.66623518825756323</v>
      </c>
      <c r="R42" s="222"/>
      <c r="S42"/>
      <c r="T42"/>
      <c r="U42"/>
      <c r="V42"/>
      <c r="W42"/>
      <c r="X42"/>
      <c r="Y42"/>
      <c r="Z42"/>
      <c r="AA42"/>
      <c r="AB42"/>
      <c r="AC42"/>
      <c r="AD42"/>
      <c r="AE42"/>
      <c r="AF42"/>
      <c r="AG42"/>
      <c r="AH42"/>
      <c r="AI42"/>
      <c r="AJ42"/>
      <c r="AK42"/>
      <c r="AL42"/>
      <c r="AM42"/>
      <c r="AN42"/>
      <c r="AO42"/>
      <c r="AP42"/>
      <c r="AQ42"/>
      <c r="AR42"/>
      <c r="AS42"/>
      <c r="AT42"/>
      <c r="AU42"/>
      <c r="AV42"/>
      <c r="AW42"/>
      <c r="AX42"/>
      <c r="AY42"/>
      <c r="AZ42"/>
    </row>
    <row r="43" spans="1:52" s="17" customFormat="1" ht="18" customHeight="1">
      <c r="A43" s="221"/>
      <c r="B43" s="87" t="str">
        <f t="shared" si="0"/>
        <v>Korea, Republic Of</v>
      </c>
      <c r="C43" s="248">
        <v>11.961678864085671</v>
      </c>
      <c r="D43" s="248">
        <v>14.244386421539742</v>
      </c>
      <c r="E43" s="248">
        <v>10.299327517601524</v>
      </c>
      <c r="F43" s="248">
        <v>11.612164729240204</v>
      </c>
      <c r="G43" s="248">
        <v>12.875833216481691</v>
      </c>
      <c r="H43" s="248">
        <v>11.554130416857809</v>
      </c>
      <c r="I43" s="248">
        <v>10.450742005641693</v>
      </c>
      <c r="J43" s="248">
        <v>11.831486299742933</v>
      </c>
      <c r="K43" s="248">
        <v>11.1914783830481</v>
      </c>
      <c r="L43" s="248">
        <v>13.563519319148229</v>
      </c>
      <c r="M43" s="248">
        <v>12.752026597876274</v>
      </c>
      <c r="N43" s="248">
        <v>8.7329292107635528</v>
      </c>
      <c r="O43" s="248">
        <v>11.919643463117351</v>
      </c>
      <c r="P43" s="248">
        <v>13.231882687292149</v>
      </c>
      <c r="Q43" s="248">
        <v>9.0482861688502148</v>
      </c>
      <c r="R43" s="222"/>
      <c r="S43"/>
      <c r="T43"/>
      <c r="U43"/>
      <c r="V43"/>
      <c r="W43"/>
      <c r="X43"/>
      <c r="Y43"/>
      <c r="Z43"/>
      <c r="AA43"/>
      <c r="AB43"/>
      <c r="AC43"/>
      <c r="AD43"/>
      <c r="AE43"/>
      <c r="AF43"/>
      <c r="AG43"/>
      <c r="AH43"/>
      <c r="AI43"/>
      <c r="AJ43"/>
      <c r="AK43"/>
      <c r="AL43"/>
      <c r="AM43"/>
      <c r="AN43"/>
      <c r="AO43"/>
      <c r="AP43"/>
      <c r="AQ43"/>
      <c r="AR43"/>
      <c r="AS43"/>
      <c r="AT43"/>
      <c r="AU43"/>
      <c r="AV43"/>
      <c r="AW43"/>
      <c r="AX43"/>
      <c r="AY43"/>
      <c r="AZ43"/>
    </row>
    <row r="44" spans="1:52" s="17" customFormat="1" ht="18" customHeight="1">
      <c r="A44" s="221"/>
      <c r="B44" s="87" t="str">
        <f t="shared" si="0"/>
        <v>Kuwait</v>
      </c>
      <c r="C44" s="248">
        <v>7.9452404425436093E-2</v>
      </c>
      <c r="D44" s="248">
        <v>0.31893894954544649</v>
      </c>
      <c r="E44" s="248">
        <v>0.41138523830610796</v>
      </c>
      <c r="F44" s="248">
        <v>0</v>
      </c>
      <c r="G44" s="248">
        <v>0</v>
      </c>
      <c r="H44" s="248">
        <v>0.23485256241217439</v>
      </c>
      <c r="I44" s="248">
        <v>1.4808981818198255</v>
      </c>
      <c r="J44" s="248">
        <v>0.22935780064090022</v>
      </c>
      <c r="K44" s="248">
        <v>0.27074736631996349</v>
      </c>
      <c r="L44" s="248">
        <v>0</v>
      </c>
      <c r="M44" s="248">
        <v>0</v>
      </c>
      <c r="N44" s="248">
        <v>0</v>
      </c>
      <c r="O44" s="248">
        <v>0.24796853007062478</v>
      </c>
      <c r="P44" s="248">
        <v>2.9375536382375644</v>
      </c>
      <c r="Q44" s="248">
        <v>0.66517567463628491</v>
      </c>
      <c r="R44" s="222"/>
      <c r="S44"/>
      <c r="T44"/>
      <c r="U44"/>
      <c r="V44"/>
      <c r="W44"/>
      <c r="X44"/>
      <c r="Y44"/>
      <c r="Z44"/>
      <c r="AA44"/>
      <c r="AB44"/>
      <c r="AC44"/>
      <c r="AD44"/>
      <c r="AE44"/>
      <c r="AF44"/>
      <c r="AG44"/>
      <c r="AH44"/>
      <c r="AI44"/>
      <c r="AJ44"/>
      <c r="AK44"/>
      <c r="AL44"/>
      <c r="AM44"/>
      <c r="AN44"/>
      <c r="AO44"/>
      <c r="AP44"/>
      <c r="AQ44"/>
      <c r="AR44"/>
      <c r="AS44"/>
      <c r="AT44"/>
      <c r="AU44"/>
      <c r="AV44"/>
      <c r="AW44"/>
      <c r="AX44"/>
      <c r="AY44"/>
      <c r="AZ44"/>
    </row>
    <row r="45" spans="1:52" s="17" customFormat="1" ht="18" customHeight="1">
      <c r="A45" s="221"/>
      <c r="B45" s="87" t="str">
        <f t="shared" si="0"/>
        <v>Netherlands</v>
      </c>
      <c r="C45" s="248">
        <v>1.2693984102067002</v>
      </c>
      <c r="D45" s="248">
        <v>2.559887991131232</v>
      </c>
      <c r="E45" s="248">
        <v>0.27508832975226022</v>
      </c>
      <c r="F45" s="248">
        <v>2.1967672473402658E-2</v>
      </c>
      <c r="G45" s="248">
        <v>0.16021800411248277</v>
      </c>
      <c r="H45" s="248">
        <v>1.0742164030894154E-2</v>
      </c>
      <c r="I45" s="248">
        <v>1.0030924241937993</v>
      </c>
      <c r="J45" s="248">
        <v>2.157728178360006E-2</v>
      </c>
      <c r="K45" s="248">
        <v>2.0651741557368982E-2</v>
      </c>
      <c r="L45" s="248">
        <v>3.4887003982045299E-2</v>
      </c>
      <c r="M45" s="248">
        <v>2.8178371481966506E-2</v>
      </c>
      <c r="N45" s="248">
        <v>2.0744239389685295</v>
      </c>
      <c r="O45" s="248">
        <v>2.0119669117721985E-2</v>
      </c>
      <c r="P45" s="248">
        <v>1.8970571171290446E-2</v>
      </c>
      <c r="Q45" s="248">
        <v>0.52840533121606237</v>
      </c>
      <c r="R45" s="222"/>
      <c r="S45"/>
      <c r="T45"/>
      <c r="U45"/>
      <c r="V45"/>
      <c r="W45"/>
      <c r="X45"/>
      <c r="Y45"/>
      <c r="Z45"/>
      <c r="AA45"/>
      <c r="AB45"/>
      <c r="AC45"/>
      <c r="AD45"/>
      <c r="AE45"/>
      <c r="AF45"/>
      <c r="AG45"/>
      <c r="AH45"/>
      <c r="AI45"/>
      <c r="AJ45"/>
      <c r="AK45"/>
      <c r="AL45"/>
      <c r="AM45"/>
      <c r="AN45"/>
      <c r="AO45"/>
      <c r="AP45"/>
      <c r="AQ45"/>
      <c r="AR45"/>
      <c r="AS45"/>
      <c r="AT45"/>
      <c r="AU45"/>
      <c r="AV45"/>
      <c r="AW45"/>
      <c r="AX45"/>
      <c r="AY45"/>
      <c r="AZ45"/>
    </row>
    <row r="46" spans="1:52" s="17" customFormat="1" ht="18" customHeight="1">
      <c r="A46" s="221"/>
      <c r="B46" s="87" t="str">
        <f t="shared" si="0"/>
        <v>Nigeria</v>
      </c>
      <c r="C46" s="248">
        <v>0</v>
      </c>
      <c r="D46" s="248">
        <v>0</v>
      </c>
      <c r="E46" s="248">
        <v>0</v>
      </c>
      <c r="F46" s="248">
        <v>0</v>
      </c>
      <c r="G46" s="248">
        <v>0</v>
      </c>
      <c r="H46" s="248">
        <v>0</v>
      </c>
      <c r="I46" s="248">
        <v>0</v>
      </c>
      <c r="J46" s="248">
        <v>0</v>
      </c>
      <c r="K46" s="248">
        <v>0</v>
      </c>
      <c r="L46" s="248">
        <v>0</v>
      </c>
      <c r="M46" s="248">
        <v>1.0654943541488047</v>
      </c>
      <c r="N46" s="248">
        <v>0.58861155163269208</v>
      </c>
      <c r="O46" s="248">
        <v>0</v>
      </c>
      <c r="P46" s="248">
        <v>0.57206167499558469</v>
      </c>
      <c r="Q46" s="248">
        <v>0.74071228420964419</v>
      </c>
      <c r="R46" s="222"/>
      <c r="S46"/>
      <c r="T46"/>
      <c r="U46"/>
      <c r="V46"/>
      <c r="W46"/>
      <c r="X46"/>
      <c r="Y46"/>
      <c r="Z46"/>
      <c r="AA46"/>
      <c r="AB46"/>
      <c r="AC46"/>
      <c r="AD46"/>
      <c r="AE46"/>
      <c r="AF46"/>
      <c r="AG46"/>
      <c r="AH46"/>
      <c r="AI46"/>
      <c r="AJ46"/>
      <c r="AK46"/>
      <c r="AL46"/>
      <c r="AM46"/>
      <c r="AN46"/>
      <c r="AO46"/>
      <c r="AP46"/>
      <c r="AQ46"/>
      <c r="AR46"/>
      <c r="AS46"/>
      <c r="AT46"/>
      <c r="AU46"/>
      <c r="AV46"/>
      <c r="AW46"/>
      <c r="AX46"/>
      <c r="AY46"/>
      <c r="AZ46"/>
    </row>
    <row r="47" spans="1:52" s="17" customFormat="1" ht="18" customHeight="1">
      <c r="A47" s="221"/>
      <c r="B47" s="87" t="str">
        <f t="shared" si="0"/>
        <v>Oman</v>
      </c>
      <c r="C47" s="248">
        <v>2.4614479523226982</v>
      </c>
      <c r="D47" s="248">
        <v>3.0096012436721051</v>
      </c>
      <c r="E47" s="248">
        <v>2.1530882500643869</v>
      </c>
      <c r="F47" s="248">
        <v>1.0958643516242035</v>
      </c>
      <c r="G47" s="248">
        <v>0.29360932936455109</v>
      </c>
      <c r="H47" s="248">
        <v>0</v>
      </c>
      <c r="I47" s="248">
        <v>3.1363634338471003E-2</v>
      </c>
      <c r="J47" s="248">
        <v>0.7052019807340405</v>
      </c>
      <c r="K47" s="248">
        <v>0.7776790139073998</v>
      </c>
      <c r="L47" s="248">
        <v>1.0425266348139026</v>
      </c>
      <c r="M47" s="248">
        <v>0.95495569587729057</v>
      </c>
      <c r="N47" s="248">
        <v>0</v>
      </c>
      <c r="O47" s="248">
        <v>0</v>
      </c>
      <c r="P47" s="248">
        <v>0.40527877980076005</v>
      </c>
      <c r="Q47" s="248">
        <v>2.3057969795673059</v>
      </c>
      <c r="R47" s="222"/>
      <c r="S47"/>
      <c r="T47"/>
      <c r="U47"/>
      <c r="V47"/>
      <c r="W47"/>
      <c r="X47"/>
      <c r="Y47"/>
      <c r="Z47"/>
      <c r="AA47"/>
      <c r="AB47"/>
      <c r="AC47"/>
      <c r="AD47"/>
      <c r="AE47"/>
      <c r="AF47"/>
      <c r="AG47"/>
      <c r="AH47"/>
      <c r="AI47"/>
      <c r="AJ47"/>
      <c r="AK47"/>
      <c r="AL47"/>
      <c r="AM47"/>
      <c r="AN47"/>
      <c r="AO47"/>
      <c r="AP47"/>
      <c r="AQ47"/>
      <c r="AR47"/>
      <c r="AS47"/>
      <c r="AT47"/>
      <c r="AU47"/>
      <c r="AV47"/>
      <c r="AW47"/>
      <c r="AX47"/>
      <c r="AY47"/>
      <c r="AZ47"/>
    </row>
    <row r="48" spans="1:52" s="17" customFormat="1" ht="18" customHeight="1">
      <c r="A48" s="221"/>
      <c r="B48" s="87" t="str">
        <f t="shared" si="0"/>
        <v>Qatar</v>
      </c>
      <c r="C48" s="248">
        <v>1.8332449496426751E-2</v>
      </c>
      <c r="D48" s="248">
        <v>0.69543212490899187</v>
      </c>
      <c r="E48" s="248">
        <v>0.74136079786401099</v>
      </c>
      <c r="F48" s="248">
        <v>0.30224794144433242</v>
      </c>
      <c r="G48" s="248">
        <v>0.47218797520723738</v>
      </c>
      <c r="H48" s="248">
        <v>1.5848366073546867</v>
      </c>
      <c r="I48" s="248">
        <v>6.9829765599399407E-2</v>
      </c>
      <c r="J48" s="248">
        <v>1.4027944371612275</v>
      </c>
      <c r="K48" s="248">
        <v>0.60842664484615883</v>
      </c>
      <c r="L48" s="248">
        <v>0.41484915918895554</v>
      </c>
      <c r="M48" s="248">
        <v>0.43028525122635919</v>
      </c>
      <c r="N48" s="248">
        <v>2.3282859334715655</v>
      </c>
      <c r="O48" s="248">
        <v>0.44631422114081321</v>
      </c>
      <c r="P48" s="248">
        <v>1.2364798110282198</v>
      </c>
      <c r="Q48" s="248">
        <v>1.3797754886880862</v>
      </c>
      <c r="R48" s="222"/>
      <c r="S48"/>
      <c r="T48"/>
      <c r="U48"/>
      <c r="V48"/>
      <c r="W48"/>
      <c r="X48"/>
      <c r="Y48"/>
      <c r="Z48"/>
      <c r="AA48"/>
      <c r="AB48"/>
      <c r="AC48"/>
      <c r="AD48"/>
      <c r="AE48"/>
      <c r="AF48"/>
      <c r="AG48"/>
      <c r="AH48"/>
      <c r="AI48"/>
      <c r="AJ48"/>
      <c r="AK48"/>
      <c r="AL48"/>
      <c r="AM48"/>
      <c r="AN48"/>
      <c r="AO48"/>
      <c r="AP48"/>
      <c r="AQ48"/>
      <c r="AR48"/>
      <c r="AS48"/>
      <c r="AT48"/>
      <c r="AU48"/>
      <c r="AV48"/>
      <c r="AW48"/>
      <c r="AX48"/>
      <c r="AY48"/>
      <c r="AZ48"/>
    </row>
    <row r="49" spans="1:52" s="17" customFormat="1" ht="18" customHeight="1">
      <c r="A49" s="221"/>
      <c r="B49" s="87" t="str">
        <f t="shared" si="0"/>
        <v>Russian Federation</v>
      </c>
      <c r="C49" s="248">
        <v>1.3570076587869042</v>
      </c>
      <c r="D49" s="248">
        <v>3.9162962188301944</v>
      </c>
      <c r="E49" s="248">
        <v>4.0117471900444963</v>
      </c>
      <c r="F49" s="248">
        <v>3.4690040605497048</v>
      </c>
      <c r="G49" s="248">
        <v>3.0516783533473912</v>
      </c>
      <c r="H49" s="248">
        <v>7.1674444866045128</v>
      </c>
      <c r="I49" s="248">
        <v>3.4602365127845718</v>
      </c>
      <c r="J49" s="248">
        <v>8.6140194480850418</v>
      </c>
      <c r="K49" s="248">
        <v>4.7156969846998695</v>
      </c>
      <c r="L49" s="248">
        <v>4.6698755794088989</v>
      </c>
      <c r="M49" s="248">
        <v>1.1361256616959234</v>
      </c>
      <c r="N49" s="248">
        <v>0.38104016098241039</v>
      </c>
      <c r="O49" s="248">
        <v>1.6469974605454847</v>
      </c>
      <c r="P49" s="248">
        <v>0.97980013565307067</v>
      </c>
      <c r="Q49" s="248">
        <v>1.7663575487866352</v>
      </c>
      <c r="R49" s="222"/>
      <c r="S49"/>
      <c r="T49"/>
      <c r="U49"/>
      <c r="V49"/>
      <c r="W49"/>
      <c r="X49"/>
      <c r="Y49"/>
      <c r="Z49"/>
      <c r="AA49"/>
      <c r="AB49"/>
      <c r="AC49"/>
      <c r="AD49"/>
      <c r="AE49"/>
      <c r="AF49"/>
      <c r="AG49"/>
      <c r="AH49"/>
      <c r="AI49"/>
      <c r="AJ49"/>
      <c r="AK49"/>
      <c r="AL49"/>
      <c r="AM49"/>
      <c r="AN49"/>
      <c r="AO49"/>
      <c r="AP49"/>
      <c r="AQ49"/>
      <c r="AR49"/>
      <c r="AS49"/>
      <c r="AT49"/>
      <c r="AU49"/>
      <c r="AV49"/>
      <c r="AW49"/>
      <c r="AX49"/>
      <c r="AY49"/>
      <c r="AZ49"/>
    </row>
    <row r="50" spans="1:52" s="17" customFormat="1" ht="18" customHeight="1">
      <c r="A50" s="221"/>
      <c r="B50" s="87" t="str">
        <f t="shared" si="0"/>
        <v>Saudi Arabia</v>
      </c>
      <c r="C50" s="248">
        <v>2.9743411926425058</v>
      </c>
      <c r="D50" s="248">
        <v>1.9303975819652672</v>
      </c>
      <c r="E50" s="248">
        <v>2.9867008545955902</v>
      </c>
      <c r="F50" s="248">
        <v>2.3058257827890274</v>
      </c>
      <c r="G50" s="248">
        <v>3.8647661574431633</v>
      </c>
      <c r="H50" s="248">
        <v>4.4605212611899114</v>
      </c>
      <c r="I50" s="248">
        <v>4.237602808658619</v>
      </c>
      <c r="J50" s="248">
        <v>4.4948008571674363</v>
      </c>
      <c r="K50" s="248">
        <v>3.3183324320026837</v>
      </c>
      <c r="L50" s="248">
        <v>4.7239712374962703</v>
      </c>
      <c r="M50" s="248">
        <v>6.4868581861368773</v>
      </c>
      <c r="N50" s="248">
        <v>9.2060386370466372</v>
      </c>
      <c r="O50" s="248">
        <v>5.8449046193137715</v>
      </c>
      <c r="P50" s="248">
        <v>2.5399018612526709</v>
      </c>
      <c r="Q50" s="248">
        <v>3.7093444105712701</v>
      </c>
      <c r="R50" s="222"/>
      <c r="S50"/>
      <c r="T50"/>
      <c r="U50"/>
      <c r="V50"/>
      <c r="W50"/>
      <c r="X50"/>
      <c r="Y50"/>
      <c r="Z50"/>
      <c r="AA50"/>
      <c r="AB50"/>
      <c r="AC50"/>
      <c r="AD50"/>
      <c r="AE50"/>
      <c r="AF50"/>
      <c r="AG50"/>
      <c r="AH50"/>
      <c r="AI50"/>
      <c r="AJ50"/>
      <c r="AK50"/>
      <c r="AL50"/>
      <c r="AM50"/>
      <c r="AN50"/>
      <c r="AO50"/>
      <c r="AP50"/>
      <c r="AQ50"/>
      <c r="AR50"/>
      <c r="AS50"/>
      <c r="AT50"/>
      <c r="AU50"/>
      <c r="AV50"/>
      <c r="AW50"/>
      <c r="AX50"/>
      <c r="AY50"/>
      <c r="AZ50"/>
    </row>
    <row r="51" spans="1:52" s="17" customFormat="1" ht="18" customHeight="1">
      <c r="A51" s="221"/>
      <c r="B51" s="87" t="str">
        <f t="shared" si="0"/>
        <v>Singapore</v>
      </c>
      <c r="C51" s="248">
        <v>32.120782414935597</v>
      </c>
      <c r="D51" s="248">
        <v>37.192052749730109</v>
      </c>
      <c r="E51" s="248">
        <v>36.531776478230235</v>
      </c>
      <c r="F51" s="248">
        <v>36.39734853427187</v>
      </c>
      <c r="G51" s="248">
        <v>32.907064595471162</v>
      </c>
      <c r="H51" s="248">
        <v>30.934335500150738</v>
      </c>
      <c r="I51" s="248">
        <v>35.427246486185744</v>
      </c>
      <c r="J51" s="248">
        <v>31.725819004520339</v>
      </c>
      <c r="K51" s="248">
        <v>29.470333907160413</v>
      </c>
      <c r="L51" s="248">
        <v>37.536284061139909</v>
      </c>
      <c r="M51" s="248">
        <v>34.038376655083951</v>
      </c>
      <c r="N51" s="248">
        <v>35.804088525372535</v>
      </c>
      <c r="O51" s="248">
        <v>42.461314958973816</v>
      </c>
      <c r="P51" s="248">
        <v>37.973463897157508</v>
      </c>
      <c r="Q51" s="248">
        <v>39.540026496923822</v>
      </c>
      <c r="R51" s="222"/>
      <c r="S51"/>
      <c r="T51"/>
      <c r="U51"/>
      <c r="V51"/>
      <c r="W51"/>
      <c r="X51"/>
      <c r="Y51"/>
      <c r="Z51"/>
      <c r="AA51"/>
      <c r="AB51"/>
      <c r="AC51"/>
      <c r="AD51"/>
      <c r="AE51"/>
      <c r="AF51"/>
      <c r="AG51"/>
      <c r="AH51"/>
      <c r="AI51"/>
      <c r="AJ51"/>
      <c r="AK51"/>
      <c r="AL51"/>
      <c r="AM51"/>
      <c r="AN51"/>
      <c r="AO51"/>
      <c r="AP51"/>
      <c r="AQ51"/>
      <c r="AR51"/>
      <c r="AS51"/>
      <c r="AT51"/>
      <c r="AU51"/>
      <c r="AV51"/>
      <c r="AW51"/>
      <c r="AX51"/>
      <c r="AY51"/>
      <c r="AZ51"/>
    </row>
    <row r="52" spans="1:52" s="17" customFormat="1" ht="18" customHeight="1">
      <c r="A52" s="221"/>
      <c r="B52" s="87" t="str">
        <f t="shared" si="0"/>
        <v>Taiwan, Province Of China</v>
      </c>
      <c r="C52" s="248">
        <v>3.2226253473085054</v>
      </c>
      <c r="D52" s="248">
        <v>6.2456280064534884</v>
      </c>
      <c r="E52" s="248">
        <v>7.3592270008395095</v>
      </c>
      <c r="F52" s="248">
        <v>5.2734680119015653</v>
      </c>
      <c r="G52" s="248">
        <v>4.7029675303315406</v>
      </c>
      <c r="H52" s="248">
        <v>5.1646214531574417</v>
      </c>
      <c r="I52" s="248">
        <v>4.1574006040395952</v>
      </c>
      <c r="J52" s="248">
        <v>5.1572863091676666</v>
      </c>
      <c r="K52" s="248">
        <v>7.5704375526989649</v>
      </c>
      <c r="L52" s="248">
        <v>3.7989923614618273</v>
      </c>
      <c r="M52" s="248">
        <v>4.9236625541264898</v>
      </c>
      <c r="N52" s="248">
        <v>5.1669785865629532</v>
      </c>
      <c r="O52" s="248">
        <v>5.8853162245626036</v>
      </c>
      <c r="P52" s="248">
        <v>1.958920967482116</v>
      </c>
      <c r="Q52" s="248">
        <v>7.1912220517334466</v>
      </c>
      <c r="R52" s="222"/>
      <c r="S52"/>
      <c r="T52"/>
      <c r="U52"/>
      <c r="V52"/>
      <c r="W52"/>
      <c r="X52"/>
      <c r="Y52"/>
      <c r="Z52"/>
      <c r="AA52"/>
      <c r="AB52"/>
      <c r="AC52"/>
      <c r="AD52"/>
      <c r="AE52"/>
      <c r="AF52"/>
      <c r="AG52"/>
      <c r="AH52"/>
      <c r="AI52"/>
      <c r="AJ52"/>
      <c r="AK52"/>
      <c r="AL52"/>
      <c r="AM52"/>
      <c r="AN52"/>
      <c r="AO52"/>
      <c r="AP52"/>
      <c r="AQ52"/>
      <c r="AR52"/>
      <c r="AS52"/>
      <c r="AT52"/>
      <c r="AU52"/>
      <c r="AV52"/>
      <c r="AW52"/>
      <c r="AX52"/>
      <c r="AY52"/>
      <c r="AZ52"/>
    </row>
    <row r="53" spans="1:52" s="17" customFormat="1" ht="18" customHeight="1">
      <c r="A53" s="221"/>
      <c r="B53" s="87" t="str">
        <f t="shared" si="0"/>
        <v>Thailand</v>
      </c>
      <c r="C53" s="248">
        <v>0.95325002759997202</v>
      </c>
      <c r="D53" s="248">
        <v>1.4338324041964479</v>
      </c>
      <c r="E53" s="248">
        <v>2.4155006724309476</v>
      </c>
      <c r="F53" s="248">
        <v>1.0582648028498651</v>
      </c>
      <c r="G53" s="248">
        <v>1.3063059601920026</v>
      </c>
      <c r="H53" s="248">
        <v>0.68246187618563348</v>
      </c>
      <c r="I53" s="248">
        <v>2.1033229089910095</v>
      </c>
      <c r="J53" s="248">
        <v>3.1936285148578754</v>
      </c>
      <c r="K53" s="248">
        <v>1.3468624220513914</v>
      </c>
      <c r="L53" s="248">
        <v>2.0528760298686768</v>
      </c>
      <c r="M53" s="248">
        <v>4.5161883500976154</v>
      </c>
      <c r="N53" s="248">
        <v>2.7752365540199095</v>
      </c>
      <c r="O53" s="248">
        <v>1.2654354866115798</v>
      </c>
      <c r="P53" s="248">
        <v>1.5595341555722915</v>
      </c>
      <c r="Q53" s="248">
        <v>3.3536973752547863</v>
      </c>
      <c r="R53" s="222"/>
      <c r="S53"/>
      <c r="T53"/>
      <c r="U53"/>
      <c r="V53"/>
      <c r="W53"/>
      <c r="X53"/>
      <c r="Y53"/>
      <c r="Z53"/>
      <c r="AA53"/>
      <c r="AB53"/>
      <c r="AC53"/>
      <c r="AD53"/>
      <c r="AE53"/>
      <c r="AF53"/>
      <c r="AG53"/>
      <c r="AH53"/>
      <c r="AI53"/>
      <c r="AJ53"/>
      <c r="AK53"/>
      <c r="AL53"/>
      <c r="AM53"/>
      <c r="AN53"/>
      <c r="AO53"/>
      <c r="AP53"/>
      <c r="AQ53"/>
      <c r="AR53"/>
      <c r="AS53"/>
      <c r="AT53"/>
      <c r="AU53"/>
      <c r="AV53"/>
      <c r="AW53"/>
      <c r="AX53"/>
      <c r="AY53"/>
      <c r="AZ53"/>
    </row>
    <row r="54" spans="1:52" s="17" customFormat="1" ht="18" customHeight="1">
      <c r="A54" s="221"/>
      <c r="B54" s="87" t="str">
        <f t="shared" ref="B54:B55" si="1">B28</f>
        <v>United Arab Emirates</v>
      </c>
      <c r="C54" s="248">
        <v>5.4467981584477281</v>
      </c>
      <c r="D54" s="248">
        <v>4.2676542554335715</v>
      </c>
      <c r="E54" s="248">
        <v>4.3622284416523645</v>
      </c>
      <c r="F54" s="248">
        <v>4.2314088714872673</v>
      </c>
      <c r="G54" s="248">
        <v>3.8421188715382311</v>
      </c>
      <c r="H54" s="248">
        <v>7.8384565855924553</v>
      </c>
      <c r="I54" s="248">
        <v>8.0418056719999029</v>
      </c>
      <c r="J54" s="248">
        <v>4.7172290911959065</v>
      </c>
      <c r="K54" s="248">
        <v>5.1990801589823414</v>
      </c>
      <c r="L54" s="248">
        <v>3.5880257985884914</v>
      </c>
      <c r="M54" s="248">
        <v>4.6872070620864479</v>
      </c>
      <c r="N54" s="248">
        <v>0.63911193303345204</v>
      </c>
      <c r="O54" s="248">
        <v>1.973149478947327</v>
      </c>
      <c r="P54" s="248">
        <v>5.2387606126532589</v>
      </c>
      <c r="Q54" s="248">
        <v>3.5226916092774641</v>
      </c>
      <c r="R54" s="222"/>
      <c r="S54"/>
      <c r="T54"/>
      <c r="U54"/>
      <c r="V54"/>
      <c r="W54"/>
      <c r="X54"/>
      <c r="Y54"/>
      <c r="Z54"/>
      <c r="AA54"/>
      <c r="AB54"/>
      <c r="AC54"/>
      <c r="AD54"/>
      <c r="AE54"/>
      <c r="AF54"/>
      <c r="AG54"/>
      <c r="AH54"/>
      <c r="AI54"/>
      <c r="AJ54"/>
      <c r="AK54"/>
      <c r="AL54"/>
      <c r="AM54"/>
      <c r="AN54"/>
      <c r="AO54"/>
      <c r="AP54"/>
      <c r="AQ54"/>
      <c r="AR54"/>
      <c r="AS54"/>
      <c r="AT54"/>
      <c r="AU54"/>
      <c r="AV54"/>
      <c r="AW54"/>
      <c r="AX54"/>
      <c r="AY54"/>
      <c r="AZ54"/>
    </row>
    <row r="55" spans="1:52" s="17" customFormat="1" ht="18" customHeight="1">
      <c r="A55" s="221"/>
      <c r="B55" s="87" t="str">
        <f t="shared" si="1"/>
        <v>United States</v>
      </c>
      <c r="C55" s="248">
        <v>6.4907532934686291E-2</v>
      </c>
      <c r="D55" s="248">
        <v>5.7073598421254465E-2</v>
      </c>
      <c r="E55" s="248">
        <v>7.8762791132140797E-2</v>
      </c>
      <c r="F55" s="248">
        <v>0.10789910672796581</v>
      </c>
      <c r="G55" s="248">
        <v>6.8298802976582265E-2</v>
      </c>
      <c r="H55" s="248">
        <v>0.18916823251947484</v>
      </c>
      <c r="I55" s="248">
        <v>8.5433950737479378E-2</v>
      </c>
      <c r="J55" s="248">
        <v>0.35801393738122939</v>
      </c>
      <c r="K55" s="248">
        <v>0.62505942203388587</v>
      </c>
      <c r="L55" s="248">
        <v>0.45095768892951743</v>
      </c>
      <c r="M55" s="248">
        <v>0.11557464004485185</v>
      </c>
      <c r="N55" s="248">
        <v>0.85905389050333936</v>
      </c>
      <c r="O55" s="248">
        <v>0.4527124355930815</v>
      </c>
      <c r="P55" s="248">
        <v>0.19452743029569142</v>
      </c>
      <c r="Q55" s="248">
        <v>0.72832219843692114</v>
      </c>
      <c r="R55" s="222"/>
      <c r="S55"/>
      <c r="T55"/>
      <c r="U55"/>
      <c r="V55"/>
      <c r="W55"/>
      <c r="X55"/>
      <c r="Y55"/>
      <c r="Z55"/>
      <c r="AA55"/>
      <c r="AB55"/>
      <c r="AC55"/>
      <c r="AD55"/>
      <c r="AE55"/>
      <c r="AF55"/>
      <c r="AG55"/>
      <c r="AH55"/>
      <c r="AI55"/>
      <c r="AJ55"/>
      <c r="AK55"/>
      <c r="AL55"/>
      <c r="AM55"/>
      <c r="AN55"/>
      <c r="AO55"/>
      <c r="AP55"/>
      <c r="AQ55"/>
      <c r="AR55"/>
      <c r="AS55"/>
      <c r="AT55"/>
      <c r="AU55"/>
      <c r="AV55"/>
      <c r="AW55"/>
      <c r="AX55"/>
      <c r="AY55"/>
      <c r="AZ55"/>
    </row>
    <row r="56" spans="1:52" s="17" customFormat="1" ht="18" customHeight="1">
      <c r="A56" s="221"/>
      <c r="B56" s="87" t="str">
        <f t="shared" ref="B56" si="2">B30</f>
        <v>Other countries</v>
      </c>
      <c r="C56" s="248">
        <v>5.4788082049564268</v>
      </c>
      <c r="D56" s="248">
        <v>3.1893768625768488</v>
      </c>
      <c r="E56" s="248">
        <v>3.1032648356999966</v>
      </c>
      <c r="F56" s="248">
        <v>3.5626450645053702</v>
      </c>
      <c r="G56" s="248">
        <v>3.6457497209612111</v>
      </c>
      <c r="H56" s="248">
        <v>4.4882858541465076</v>
      </c>
      <c r="I56" s="248">
        <v>4.0141698688513578</v>
      </c>
      <c r="J56" s="248">
        <v>4.2953535910161715</v>
      </c>
      <c r="K56" s="248">
        <v>4.2779822364174613</v>
      </c>
      <c r="L56" s="248">
        <v>4.2315763218516533</v>
      </c>
      <c r="M56" s="248">
        <v>5.7134764755416345</v>
      </c>
      <c r="N56" s="248">
        <v>4.3493167318620634</v>
      </c>
      <c r="O56" s="248">
        <v>4.3056185570907148</v>
      </c>
      <c r="P56" s="248">
        <v>3.0472028760091217</v>
      </c>
      <c r="Q56" s="248">
        <v>2.4869921471880603</v>
      </c>
      <c r="R56" s="222"/>
      <c r="S56"/>
      <c r="T56"/>
      <c r="U56"/>
      <c r="V56"/>
      <c r="W56"/>
      <c r="X56"/>
      <c r="Y56"/>
      <c r="Z56"/>
      <c r="AA56"/>
      <c r="AB56"/>
      <c r="AC56"/>
      <c r="AD56"/>
      <c r="AE56"/>
      <c r="AF56"/>
      <c r="AG56"/>
      <c r="AH56"/>
      <c r="AI56"/>
      <c r="AJ56"/>
      <c r="AK56"/>
      <c r="AL56"/>
      <c r="AM56"/>
      <c r="AN56"/>
      <c r="AO56"/>
      <c r="AP56"/>
      <c r="AQ56"/>
      <c r="AR56"/>
      <c r="AS56"/>
      <c r="AT56"/>
      <c r="AU56"/>
      <c r="AV56"/>
      <c r="AW56"/>
      <c r="AX56"/>
      <c r="AY56"/>
      <c r="AZ56"/>
    </row>
    <row r="57" spans="1:52" s="14" customFormat="1" ht="18" customHeight="1">
      <c r="A57" s="392"/>
      <c r="B57" s="386" t="s">
        <v>114</v>
      </c>
      <c r="C57" s="398">
        <v>100</v>
      </c>
      <c r="D57" s="398">
        <v>100</v>
      </c>
      <c r="E57" s="398">
        <v>100</v>
      </c>
      <c r="F57" s="398">
        <v>100</v>
      </c>
      <c r="G57" s="398">
        <v>100</v>
      </c>
      <c r="H57" s="398">
        <v>100</v>
      </c>
      <c r="I57" s="398">
        <v>100</v>
      </c>
      <c r="J57" s="398">
        <v>100</v>
      </c>
      <c r="K57" s="398">
        <v>100</v>
      </c>
      <c r="L57" s="398">
        <v>100</v>
      </c>
      <c r="M57" s="398">
        <v>100</v>
      </c>
      <c r="N57" s="398">
        <v>100</v>
      </c>
      <c r="O57" s="398">
        <v>100</v>
      </c>
      <c r="P57" s="398">
        <v>100</v>
      </c>
      <c r="Q57" s="398">
        <v>100</v>
      </c>
      <c r="R57" s="400">
        <v>100</v>
      </c>
      <c r="S57"/>
      <c r="T57"/>
      <c r="U57"/>
      <c r="V57"/>
      <c r="W57"/>
      <c r="X57"/>
      <c r="Y57"/>
      <c r="Z57"/>
      <c r="AA57"/>
      <c r="AB57"/>
      <c r="AC57"/>
      <c r="AD57"/>
      <c r="AE57"/>
      <c r="AF57"/>
      <c r="AG57"/>
      <c r="AH57"/>
      <c r="AI57"/>
      <c r="AJ57"/>
      <c r="AK57"/>
      <c r="AL57"/>
      <c r="AM57"/>
      <c r="AN57"/>
      <c r="AO57"/>
      <c r="AP57"/>
      <c r="AQ57"/>
      <c r="AR57"/>
      <c r="AS57"/>
      <c r="AT57"/>
      <c r="AU57"/>
      <c r="AV57"/>
      <c r="AW57"/>
      <c r="AX57"/>
      <c r="AY57"/>
      <c r="AZ57"/>
    </row>
    <row r="58" spans="1:52" s="1" customFormat="1" ht="9.75" customHeight="1" thickBot="1">
      <c r="A58" s="65"/>
      <c r="B58" s="66"/>
      <c r="C58" s="111"/>
      <c r="D58" s="111"/>
      <c r="E58" s="111"/>
      <c r="F58" s="111"/>
      <c r="G58" s="111"/>
      <c r="H58" s="111"/>
      <c r="I58" s="111"/>
      <c r="J58" s="111"/>
      <c r="K58" s="111"/>
      <c r="L58" s="111"/>
      <c r="M58" s="111"/>
      <c r="N58" s="111"/>
      <c r="O58" s="111"/>
      <c r="P58" s="111"/>
      <c r="Q58" s="111"/>
      <c r="R58" s="68"/>
      <c r="S58"/>
      <c r="T58"/>
      <c r="U58"/>
      <c r="V58"/>
      <c r="W58"/>
      <c r="X58"/>
      <c r="Y58"/>
      <c r="Z58"/>
      <c r="AA58"/>
      <c r="AB58"/>
      <c r="AC58"/>
      <c r="AD58"/>
      <c r="AE58"/>
      <c r="AF58"/>
      <c r="AG58"/>
      <c r="AH58"/>
      <c r="AI58"/>
      <c r="AJ58"/>
      <c r="AK58"/>
      <c r="AL58"/>
      <c r="AM58"/>
      <c r="AN58"/>
      <c r="AO58"/>
      <c r="AP58"/>
      <c r="AQ58"/>
      <c r="AR58"/>
      <c r="AS58"/>
      <c r="AT58"/>
      <c r="AU58"/>
      <c r="AV58"/>
      <c r="AW58"/>
      <c r="AX58"/>
      <c r="AY58"/>
      <c r="AZ58"/>
    </row>
    <row r="59" spans="1:52" s="1" customFormat="1" ht="9" customHeight="1">
      <c r="A59" s="54"/>
      <c r="B59" s="50"/>
      <c r="C59" s="55"/>
      <c r="D59" s="55"/>
      <c r="E59" s="55"/>
      <c r="F59" s="55"/>
      <c r="G59" s="55"/>
      <c r="H59" s="55"/>
      <c r="I59" s="55"/>
      <c r="J59" s="55"/>
      <c r="K59" s="55"/>
      <c r="L59" s="55"/>
      <c r="M59" s="55"/>
      <c r="N59" s="55"/>
      <c r="O59" s="55"/>
      <c r="P59" s="55"/>
      <c r="Q59" s="55"/>
      <c r="R59" s="55"/>
      <c r="S59"/>
      <c r="T59"/>
      <c r="U59"/>
      <c r="V59"/>
      <c r="W59"/>
      <c r="X59"/>
      <c r="Y59"/>
      <c r="Z59"/>
      <c r="AA59"/>
      <c r="AB59"/>
      <c r="AC59"/>
      <c r="AD59"/>
      <c r="AE59"/>
      <c r="AF59"/>
      <c r="AG59"/>
      <c r="AH59"/>
      <c r="AI59"/>
      <c r="AJ59"/>
      <c r="AK59"/>
      <c r="AL59"/>
      <c r="AM59"/>
      <c r="AN59"/>
      <c r="AO59"/>
      <c r="AP59"/>
      <c r="AQ59"/>
      <c r="AR59"/>
      <c r="AS59"/>
      <c r="AT59"/>
      <c r="AU59"/>
      <c r="AV59"/>
      <c r="AW59"/>
      <c r="AX59"/>
      <c r="AY59"/>
      <c r="AZ59"/>
    </row>
    <row r="60" spans="1:52" ht="18" customHeight="1">
      <c r="A60" s="15" t="s">
        <v>356</v>
      </c>
      <c r="B60" s="86"/>
      <c r="C60" s="85"/>
      <c r="D60" s="85"/>
      <c r="E60" s="85"/>
      <c r="F60" s="85"/>
      <c r="G60" s="85"/>
      <c r="H60" s="85"/>
      <c r="I60" s="85"/>
      <c r="J60" s="85"/>
      <c r="K60" s="85"/>
      <c r="L60" s="85"/>
      <c r="M60" s="85"/>
      <c r="N60" s="85"/>
      <c r="O60" s="85"/>
      <c r="P60" s="85"/>
      <c r="Q60" s="85"/>
      <c r="R60" s="85"/>
    </row>
    <row r="61" spans="1:52" s="7" customFormat="1" ht="24" customHeight="1">
      <c r="A61" s="42" t="s">
        <v>435</v>
      </c>
      <c r="B61" s="86"/>
      <c r="C61" s="89"/>
      <c r="D61" s="89"/>
      <c r="E61" s="89"/>
      <c r="F61" s="89"/>
      <c r="G61" s="89"/>
      <c r="H61" s="89"/>
      <c r="I61" s="89"/>
      <c r="J61" s="89"/>
      <c r="K61" s="89"/>
      <c r="L61" s="89"/>
      <c r="M61" s="89"/>
      <c r="N61" s="89"/>
      <c r="O61" s="89"/>
      <c r="P61" s="89"/>
      <c r="Q61" s="89"/>
      <c r="R61" s="89"/>
      <c r="S61"/>
      <c r="T61"/>
      <c r="U61"/>
      <c r="V61"/>
      <c r="W61"/>
      <c r="X61"/>
      <c r="Y61"/>
      <c r="Z61"/>
      <c r="AA61"/>
      <c r="AB61"/>
      <c r="AC61"/>
      <c r="AD61"/>
      <c r="AE61"/>
      <c r="AF61"/>
      <c r="AG61"/>
      <c r="AH61"/>
      <c r="AI61"/>
      <c r="AJ61"/>
      <c r="AK61"/>
      <c r="AL61"/>
      <c r="AM61"/>
      <c r="AN61"/>
      <c r="AO61"/>
      <c r="AP61"/>
      <c r="AQ61"/>
      <c r="AR61"/>
      <c r="AS61"/>
      <c r="AT61"/>
      <c r="AU61"/>
      <c r="AV61"/>
      <c r="AW61"/>
      <c r="AX61"/>
      <c r="AY61"/>
      <c r="AZ61"/>
    </row>
    <row r="62" spans="1:52" s="7" customFormat="1" ht="18" customHeight="1">
      <c r="A62" s="34" t="s">
        <v>126</v>
      </c>
      <c r="B62" s="86"/>
      <c r="C62" s="89"/>
      <c r="D62" s="89"/>
      <c r="E62" s="89"/>
      <c r="F62" s="89"/>
      <c r="G62" s="89"/>
      <c r="H62" s="89"/>
      <c r="I62" s="89"/>
      <c r="J62" s="89"/>
      <c r="K62" s="89"/>
      <c r="L62" s="89"/>
      <c r="M62" s="89"/>
      <c r="N62" s="89"/>
      <c r="O62" s="89"/>
      <c r="P62" s="89"/>
      <c r="Q62" s="89"/>
      <c r="R62" s="89"/>
      <c r="S62"/>
      <c r="T62"/>
      <c r="U62"/>
      <c r="V62"/>
      <c r="W62"/>
      <c r="X62"/>
      <c r="Y62"/>
      <c r="Z62"/>
      <c r="AA62"/>
      <c r="AB62"/>
      <c r="AC62"/>
      <c r="AD62"/>
      <c r="AE62"/>
      <c r="AF62"/>
      <c r="AG62"/>
      <c r="AH62"/>
      <c r="AI62"/>
      <c r="AJ62"/>
      <c r="AK62"/>
      <c r="AL62"/>
      <c r="AM62"/>
      <c r="AN62"/>
      <c r="AO62"/>
      <c r="AP62"/>
      <c r="AQ62"/>
      <c r="AR62"/>
      <c r="AS62"/>
      <c r="AT62"/>
      <c r="AU62"/>
      <c r="AV62"/>
      <c r="AW62"/>
      <c r="AX62"/>
      <c r="AY62"/>
      <c r="AZ62"/>
    </row>
    <row r="63" spans="1:52" ht="18" customHeight="1">
      <c r="A63" s="34" t="s">
        <v>374</v>
      </c>
      <c r="B63" s="30"/>
      <c r="C63" s="85"/>
      <c r="D63" s="85"/>
      <c r="E63" s="85"/>
      <c r="F63" s="85"/>
      <c r="G63" s="85"/>
      <c r="H63" s="85"/>
      <c r="I63" s="85"/>
      <c r="J63" s="85"/>
      <c r="K63" s="85"/>
      <c r="L63" s="85"/>
      <c r="M63" s="85"/>
      <c r="N63" s="85"/>
      <c r="O63" s="85"/>
      <c r="P63" s="85"/>
      <c r="Q63" s="85"/>
      <c r="R63" s="85"/>
    </row>
    <row r="64" spans="1:52" ht="18" customHeight="1">
      <c r="A64" s="43" t="s">
        <v>127</v>
      </c>
      <c r="B64" s="78"/>
      <c r="C64" s="124"/>
      <c r="D64" s="124"/>
      <c r="E64" s="124"/>
      <c r="F64" s="124"/>
      <c r="G64" s="124"/>
      <c r="H64" s="124"/>
      <c r="I64" s="124"/>
      <c r="J64" s="124"/>
      <c r="K64" s="124"/>
      <c r="L64" s="124"/>
      <c r="M64" s="124"/>
      <c r="N64" s="124"/>
      <c r="O64" s="124"/>
      <c r="P64" s="124"/>
      <c r="Q64" s="124"/>
      <c r="R64" s="124"/>
    </row>
    <row r="65" spans="1:18" ht="15" customHeight="1">
      <c r="A65" s="31"/>
      <c r="B65" s="78"/>
      <c r="C65" s="124"/>
      <c r="D65" s="124"/>
      <c r="E65" s="124"/>
      <c r="F65" s="124"/>
      <c r="G65" s="124"/>
      <c r="H65" s="124"/>
      <c r="I65" s="124"/>
      <c r="J65" s="124"/>
      <c r="K65" s="124"/>
      <c r="L65" s="124"/>
      <c r="M65" s="124"/>
      <c r="N65" s="124"/>
      <c r="O65" s="124"/>
      <c r="P65" s="124"/>
      <c r="Q65" s="124"/>
      <c r="R65" s="124"/>
    </row>
    <row r="66" spans="1:18" ht="15" customHeight="1">
      <c r="A66" s="31"/>
      <c r="B66" s="78"/>
      <c r="C66" s="124"/>
      <c r="D66" s="124"/>
      <c r="E66" s="124"/>
      <c r="F66" s="124"/>
      <c r="G66" s="124"/>
      <c r="H66" s="124"/>
      <c r="I66" s="124"/>
      <c r="J66" s="124"/>
      <c r="K66" s="124"/>
      <c r="L66" s="124"/>
      <c r="M66" s="124"/>
      <c r="N66" s="124"/>
      <c r="O66" s="124"/>
      <c r="P66" s="124"/>
      <c r="Q66" s="124"/>
      <c r="R66" s="124"/>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G5:J5"/>
    <mergeCell ref="C5:E5"/>
    <mergeCell ref="A2:A3"/>
    <mergeCell ref="A5:B6"/>
    <mergeCell ref="K5:N5"/>
  </mergeCells>
  <conditionalFormatting sqref="B10:B29">
    <cfRule type="duplicateValues" dxfId="0" priority="122"/>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C122"/>
  <sheetViews>
    <sheetView showGridLines="0" view="pageBreakPreview" zoomScale="80" zoomScaleNormal="100" zoomScaleSheetLayoutView="80" workbookViewId="0">
      <pane ySplit="6" topLeftCell="A7" activePane="bottomLeft" state="frozen"/>
      <selection activeCell="C95" sqref="C95"/>
      <selection pane="bottomLeft" activeCell="V73" sqref="V73"/>
    </sheetView>
  </sheetViews>
  <sheetFormatPr defaultColWidth="9.140625" defaultRowHeight="15" customHeight="1"/>
  <cols>
    <col min="1" max="1" width="4.7109375" style="4" customWidth="1"/>
    <col min="2" max="2" width="32" style="5" customWidth="1"/>
    <col min="3" max="3" width="15.85546875" style="4" customWidth="1"/>
    <col min="4" max="18" width="6.5703125" style="3" customWidth="1"/>
    <col min="19" max="19" width="0.5703125" style="2" customWidth="1"/>
    <col min="20" max="20" width="13.5703125" style="2" bestFit="1" customWidth="1"/>
    <col min="21" max="26" width="13.85546875" style="2" bestFit="1" customWidth="1"/>
    <col min="27" max="32" width="11.42578125" style="2" bestFit="1" customWidth="1"/>
    <col min="33" max="16384" width="9.140625" style="2"/>
  </cols>
  <sheetData>
    <row r="1" spans="1:55" ht="18" customHeight="1">
      <c r="A1" s="29"/>
      <c r="B1" s="30"/>
      <c r="C1" s="29"/>
      <c r="D1" s="85"/>
      <c r="E1" s="85"/>
      <c r="F1" s="85"/>
      <c r="G1" s="85"/>
      <c r="H1" s="85"/>
      <c r="I1" s="85"/>
      <c r="J1" s="85"/>
      <c r="K1" s="85"/>
      <c r="L1" s="85"/>
      <c r="M1" s="85"/>
      <c r="N1" s="85"/>
      <c r="O1" s="85"/>
      <c r="P1" s="85"/>
      <c r="Q1" s="85"/>
      <c r="R1" s="85"/>
    </row>
    <row r="2" spans="1:55" s="7" customFormat="1" ht="18" customHeight="1">
      <c r="A2" s="472" t="str">
        <f>'Kandungan (new)'!A7</f>
        <v>1b</v>
      </c>
      <c r="B2" s="117" t="str">
        <f>'Kandungan (new)'!B7</f>
        <v>Pengeluaran Minyak Mentah &amp; Kondensat dan Gas Asli - Suku Tahunan</v>
      </c>
      <c r="C2" s="175"/>
      <c r="D2" s="94"/>
      <c r="E2" s="94"/>
      <c r="F2" s="94"/>
      <c r="G2" s="94"/>
      <c r="H2" s="94"/>
      <c r="I2" s="94"/>
      <c r="J2" s="94"/>
      <c r="K2" s="94"/>
      <c r="L2" s="94"/>
      <c r="M2" s="94"/>
      <c r="N2" s="94"/>
      <c r="O2" s="94"/>
      <c r="P2" s="94"/>
      <c r="Q2" s="94"/>
      <c r="R2" s="94"/>
      <c r="S2"/>
      <c r="T2"/>
      <c r="U2"/>
      <c r="V2"/>
      <c r="W2"/>
      <c r="X2"/>
      <c r="Y2"/>
      <c r="Z2"/>
      <c r="AA2"/>
      <c r="AB2"/>
      <c r="AC2"/>
      <c r="AD2"/>
      <c r="AE2"/>
      <c r="AF2"/>
      <c r="AG2"/>
      <c r="AH2"/>
      <c r="AI2"/>
      <c r="AJ2"/>
      <c r="AK2"/>
      <c r="AL2"/>
      <c r="AM2"/>
      <c r="AN2"/>
      <c r="AO2"/>
      <c r="AP2"/>
      <c r="AQ2"/>
      <c r="AR2"/>
      <c r="AS2"/>
      <c r="AT2"/>
      <c r="AU2"/>
      <c r="AV2"/>
      <c r="AW2"/>
      <c r="AX2"/>
      <c r="AY2"/>
      <c r="AZ2"/>
      <c r="BA2"/>
      <c r="BB2"/>
      <c r="BC2"/>
    </row>
    <row r="3" spans="1:55" s="7" customFormat="1" ht="18" customHeight="1">
      <c r="A3" s="472"/>
      <c r="B3" s="95" t="str">
        <f>'Kandungan (new)'!B8</f>
        <v>Production of Crude Oil &amp; Condensate and Natural Gas - Quarterly</v>
      </c>
      <c r="C3" s="176"/>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c r="BA3"/>
      <c r="BB3"/>
      <c r="BC3"/>
    </row>
    <row r="4" spans="1:55" ht="18" customHeight="1" thickBot="1">
      <c r="B4" s="30"/>
      <c r="C4" s="29"/>
      <c r="D4" s="33"/>
      <c r="E4" s="33"/>
      <c r="F4" s="33"/>
      <c r="G4" s="33"/>
      <c r="H4" s="33"/>
      <c r="I4" s="33"/>
      <c r="J4" s="33"/>
      <c r="K4" s="33"/>
      <c r="L4" s="33"/>
      <c r="M4" s="33"/>
      <c r="N4" s="33"/>
      <c r="O4" s="33"/>
      <c r="P4" s="33"/>
      <c r="Q4" s="33"/>
      <c r="R4" s="33"/>
      <c r="S4"/>
      <c r="T4"/>
      <c r="U4"/>
      <c r="V4"/>
      <c r="W4"/>
      <c r="X4"/>
      <c r="Y4"/>
      <c r="Z4"/>
      <c r="AA4"/>
      <c r="AB4"/>
      <c r="AC4"/>
      <c r="AD4"/>
      <c r="AE4"/>
      <c r="AF4"/>
      <c r="AG4"/>
      <c r="AH4"/>
      <c r="AI4"/>
      <c r="AJ4"/>
      <c r="AK4"/>
      <c r="AL4"/>
      <c r="AM4"/>
      <c r="AN4"/>
      <c r="AO4"/>
      <c r="AP4"/>
      <c r="AQ4"/>
      <c r="AR4"/>
      <c r="AS4"/>
      <c r="AT4"/>
      <c r="AU4"/>
      <c r="AV4"/>
      <c r="AW4"/>
      <c r="AX4"/>
      <c r="AY4"/>
      <c r="AZ4"/>
      <c r="BA4"/>
      <c r="BB4"/>
      <c r="BC4"/>
    </row>
    <row r="5" spans="1:55" s="250" customFormat="1" ht="18" customHeight="1">
      <c r="A5" s="473" t="s">
        <v>239</v>
      </c>
      <c r="B5" s="473"/>
      <c r="C5" s="380"/>
      <c r="D5" s="476">
        <v>2022</v>
      </c>
      <c r="E5" s="476"/>
      <c r="F5" s="476"/>
      <c r="G5" s="380"/>
      <c r="H5" s="476" t="s">
        <v>432</v>
      </c>
      <c r="I5" s="476"/>
      <c r="J5" s="476"/>
      <c r="K5" s="476"/>
      <c r="L5" s="476">
        <v>2024</v>
      </c>
      <c r="M5" s="476"/>
      <c r="N5" s="476"/>
      <c r="O5" s="476"/>
      <c r="P5" s="476">
        <v>2025</v>
      </c>
      <c r="Q5" s="476"/>
      <c r="R5" s="476"/>
      <c r="S5" s="382"/>
      <c r="T5"/>
      <c r="U5"/>
      <c r="V5"/>
      <c r="W5"/>
      <c r="X5"/>
      <c r="Y5"/>
      <c r="Z5"/>
      <c r="AA5"/>
      <c r="AB5"/>
      <c r="AC5"/>
      <c r="AD5"/>
      <c r="AE5"/>
      <c r="AF5"/>
      <c r="AG5"/>
      <c r="AH5"/>
      <c r="AI5"/>
      <c r="AJ5"/>
      <c r="AK5"/>
      <c r="AL5"/>
      <c r="AM5"/>
      <c r="AN5"/>
      <c r="AO5"/>
      <c r="AP5"/>
      <c r="AQ5"/>
      <c r="AR5"/>
      <c r="AS5"/>
      <c r="AT5"/>
      <c r="AU5"/>
      <c r="AV5"/>
      <c r="AW5"/>
      <c r="AX5"/>
      <c r="AY5"/>
      <c r="AZ5"/>
      <c r="BA5"/>
      <c r="BB5"/>
      <c r="BC5"/>
    </row>
    <row r="6" spans="1:55" s="250" customFormat="1" ht="18" customHeight="1" thickBot="1">
      <c r="A6" s="474"/>
      <c r="B6" s="474"/>
      <c r="C6" s="383"/>
      <c r="D6" s="385" t="s">
        <v>18</v>
      </c>
      <c r="E6" s="385" t="s">
        <v>19</v>
      </c>
      <c r="F6" s="385" t="s">
        <v>20</v>
      </c>
      <c r="G6" s="385" t="s">
        <v>21</v>
      </c>
      <c r="H6" s="385" t="s">
        <v>18</v>
      </c>
      <c r="I6" s="385" t="s">
        <v>19</v>
      </c>
      <c r="J6" s="385" t="s">
        <v>20</v>
      </c>
      <c r="K6" s="385" t="s">
        <v>21</v>
      </c>
      <c r="L6" s="385" t="s">
        <v>18</v>
      </c>
      <c r="M6" s="385" t="s">
        <v>19</v>
      </c>
      <c r="N6" s="385" t="s">
        <v>20</v>
      </c>
      <c r="O6" s="385" t="s">
        <v>21</v>
      </c>
      <c r="P6" s="385" t="s">
        <v>18</v>
      </c>
      <c r="Q6" s="385" t="s">
        <v>19</v>
      </c>
      <c r="R6" s="385" t="s">
        <v>20</v>
      </c>
      <c r="S6" s="384"/>
      <c r="T6"/>
      <c r="U6"/>
      <c r="V6"/>
      <c r="W6"/>
      <c r="X6"/>
      <c r="Y6"/>
      <c r="Z6"/>
      <c r="AA6"/>
      <c r="AB6"/>
      <c r="AC6"/>
      <c r="AD6"/>
      <c r="AE6"/>
      <c r="AF6"/>
      <c r="AG6"/>
      <c r="AH6"/>
      <c r="AI6"/>
      <c r="AJ6"/>
      <c r="AK6"/>
      <c r="AL6"/>
      <c r="AM6"/>
      <c r="AN6"/>
      <c r="AO6"/>
      <c r="AP6"/>
      <c r="AQ6"/>
      <c r="AR6"/>
      <c r="AS6"/>
      <c r="AT6"/>
      <c r="AU6"/>
      <c r="AV6"/>
      <c r="AW6"/>
      <c r="AX6"/>
      <c r="AY6"/>
      <c r="AZ6"/>
      <c r="BA6"/>
      <c r="BB6"/>
      <c r="BC6"/>
    </row>
    <row r="7" spans="1:55" s="12" customFormat="1" ht="18" customHeight="1">
      <c r="A7" s="34" t="s">
        <v>30</v>
      </c>
      <c r="B7" s="34" t="s">
        <v>72</v>
      </c>
      <c r="C7" s="1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c r="BA7"/>
      <c r="BB7"/>
      <c r="BC7"/>
    </row>
    <row r="8" spans="1:55" ht="22.5" customHeight="1" thickBot="1">
      <c r="A8" s="37"/>
      <c r="B8" s="38" t="s">
        <v>61</v>
      </c>
      <c r="C8" s="177"/>
      <c r="D8" s="41"/>
      <c r="E8" s="41"/>
      <c r="F8" s="41"/>
      <c r="G8" s="41"/>
      <c r="H8" s="41"/>
      <c r="I8" s="41"/>
      <c r="J8" s="41"/>
      <c r="K8" s="41"/>
      <c r="L8" s="41"/>
      <c r="M8" s="41"/>
      <c r="N8" s="41"/>
      <c r="O8" s="41"/>
      <c r="P8" s="41"/>
      <c r="Q8" s="41"/>
      <c r="R8" s="41"/>
      <c r="S8" s="275"/>
      <c r="T8"/>
      <c r="U8"/>
      <c r="V8"/>
      <c r="W8"/>
      <c r="X8"/>
      <c r="Y8"/>
      <c r="Z8"/>
      <c r="AA8"/>
      <c r="AB8"/>
      <c r="AC8"/>
      <c r="AD8"/>
      <c r="AE8"/>
      <c r="AF8"/>
      <c r="AG8"/>
      <c r="AH8"/>
      <c r="AI8"/>
      <c r="AJ8"/>
      <c r="AK8"/>
      <c r="AL8"/>
      <c r="AM8"/>
      <c r="AN8"/>
      <c r="AO8"/>
      <c r="AP8"/>
      <c r="AQ8"/>
      <c r="AR8"/>
      <c r="AS8"/>
      <c r="AT8"/>
      <c r="AU8"/>
      <c r="AV8"/>
      <c r="AW8"/>
      <c r="AX8"/>
      <c r="AY8"/>
      <c r="AZ8"/>
      <c r="BA8"/>
      <c r="BB8"/>
      <c r="BC8"/>
    </row>
    <row r="9" spans="1:55" ht="9" customHeight="1">
      <c r="A9" s="31"/>
      <c r="B9" s="42"/>
      <c r="C9" s="178"/>
      <c r="D9" s="45"/>
      <c r="E9" s="45"/>
      <c r="F9" s="45"/>
      <c r="G9" s="45"/>
      <c r="H9" s="45"/>
      <c r="I9" s="45"/>
      <c r="J9" s="45"/>
      <c r="K9" s="45"/>
      <c r="L9" s="45"/>
      <c r="M9" s="45"/>
      <c r="N9" s="45"/>
      <c r="O9" s="45"/>
      <c r="P9" s="45"/>
      <c r="Q9" s="45"/>
      <c r="R9" s="45"/>
      <c r="S9"/>
      <c r="T9"/>
      <c r="U9"/>
      <c r="V9"/>
      <c r="W9"/>
      <c r="X9"/>
      <c r="Y9"/>
      <c r="Z9"/>
      <c r="AA9"/>
      <c r="AB9"/>
      <c r="AC9"/>
      <c r="AD9"/>
      <c r="AE9"/>
      <c r="AF9"/>
      <c r="AG9"/>
      <c r="AH9"/>
      <c r="AI9"/>
      <c r="AJ9"/>
      <c r="AK9"/>
      <c r="AL9"/>
      <c r="AM9"/>
      <c r="AN9"/>
      <c r="AO9"/>
      <c r="AP9"/>
      <c r="AQ9"/>
      <c r="AR9"/>
      <c r="AS9"/>
      <c r="AT9"/>
      <c r="AU9"/>
      <c r="AV9"/>
      <c r="AW9"/>
      <c r="AX9"/>
      <c r="AY9"/>
      <c r="AZ9"/>
      <c r="BA9"/>
      <c r="BB9"/>
      <c r="BC9"/>
    </row>
    <row r="10" spans="1:55" s="251" customFormat="1" ht="18" customHeight="1">
      <c r="A10" s="46"/>
      <c r="B10" s="47" t="str">
        <f>'1a-Prod_(An)'!B10</f>
        <v xml:space="preserve">Minyak Mentah dan Kondensat 
</v>
      </c>
      <c r="C10" s="179" t="s">
        <v>238</v>
      </c>
      <c r="D10" s="152">
        <v>48.815896830015184</v>
      </c>
      <c r="E10" s="152">
        <v>47.515924265821155</v>
      </c>
      <c r="F10" s="152">
        <v>46.731500277917924</v>
      </c>
      <c r="G10" s="152">
        <v>49.467286858830676</v>
      </c>
      <c r="H10" s="152">
        <v>48.554529666772005</v>
      </c>
      <c r="I10" s="152">
        <v>45.102071035432999</v>
      </c>
      <c r="J10" s="152">
        <v>45.316069883250996</v>
      </c>
      <c r="K10" s="152">
        <v>49.289625231912005</v>
      </c>
      <c r="L10" s="152">
        <v>48.003346000000001</v>
      </c>
      <c r="M10" s="152">
        <v>46.093409000000001</v>
      </c>
      <c r="N10" s="152">
        <v>41.808500000000002</v>
      </c>
      <c r="O10" s="152">
        <v>45.711753999999999</v>
      </c>
      <c r="P10" s="152">
        <v>45.486510000000003</v>
      </c>
      <c r="Q10" s="152">
        <v>45.203803000000001</v>
      </c>
      <c r="R10" s="152">
        <v>45.099845999999999</v>
      </c>
      <c r="S10"/>
      <c r="T10"/>
      <c r="U10" s="291"/>
      <c r="V10" s="291"/>
      <c r="W10" s="291"/>
      <c r="X10" s="291"/>
      <c r="Y10" s="291"/>
      <c r="Z10" s="291"/>
      <c r="AA10" s="291"/>
      <c r="AB10" s="291"/>
      <c r="AC10" s="291"/>
      <c r="AD10" s="291"/>
      <c r="AE10" s="291"/>
      <c r="AF10" s="291"/>
      <c r="AG10"/>
      <c r="AH10"/>
      <c r="AI10"/>
      <c r="AJ10"/>
      <c r="AK10"/>
      <c r="AL10"/>
      <c r="AM10"/>
      <c r="AN10"/>
      <c r="AO10"/>
      <c r="AP10"/>
      <c r="AQ10"/>
      <c r="AR10"/>
      <c r="AS10"/>
      <c r="AT10"/>
      <c r="AU10"/>
      <c r="AV10"/>
      <c r="AW10"/>
      <c r="AX10"/>
      <c r="AY10"/>
      <c r="AZ10"/>
      <c r="BA10"/>
      <c r="BB10"/>
      <c r="BC10"/>
    </row>
    <row r="11" spans="1:55" s="251" customFormat="1" ht="22.5" customHeight="1">
      <c r="A11" s="46"/>
      <c r="B11" s="50" t="str">
        <f>'1a-Prod_(An)'!B11</f>
        <v>Crude Oil and Condensate</v>
      </c>
      <c r="C11" s="180" t="s">
        <v>243</v>
      </c>
      <c r="D11" s="151"/>
      <c r="E11" s="151"/>
      <c r="F11" s="151"/>
      <c r="G11" s="151"/>
      <c r="H11" s="151"/>
      <c r="I11" s="151"/>
      <c r="J11" s="151"/>
      <c r="K11" s="151"/>
      <c r="L11" s="151"/>
      <c r="M11" s="151"/>
      <c r="N11" s="151"/>
      <c r="O11" s="151"/>
      <c r="P11" s="151"/>
      <c r="Q11" s="151"/>
      <c r="R11" s="151"/>
      <c r="S11"/>
      <c r="T11"/>
      <c r="U11" s="291"/>
      <c r="V11" s="291"/>
      <c r="W11" s="292"/>
      <c r="X11" s="292"/>
      <c r="Y11" s="292"/>
      <c r="Z11" s="292"/>
      <c r="AA11" s="292"/>
      <c r="AB11" s="292"/>
      <c r="AC11" s="292"/>
      <c r="AD11" s="292"/>
      <c r="AE11" s="292"/>
      <c r="AF11" s="292"/>
      <c r="AG11" s="292"/>
      <c r="AH11" s="292"/>
      <c r="AI11" s="292"/>
      <c r="AJ11" s="292"/>
      <c r="AK11" s="292"/>
      <c r="AL11" s="292"/>
      <c r="AM11" s="292"/>
      <c r="AN11" s="292"/>
      <c r="AO11"/>
      <c r="AP11"/>
      <c r="AQ11"/>
      <c r="AR11"/>
      <c r="AS11"/>
      <c r="AT11"/>
      <c r="AU11"/>
      <c r="AV11"/>
      <c r="AW11"/>
      <c r="AX11"/>
      <c r="AY11"/>
      <c r="AZ11"/>
      <c r="BA11"/>
      <c r="BB11"/>
      <c r="BC11"/>
    </row>
    <row r="12" spans="1:55" s="252" customFormat="1" ht="18" customHeight="1">
      <c r="A12" s="51"/>
      <c r="B12" s="52" t="str">
        <f>'1a-Prod_(An)'!B12</f>
        <v xml:space="preserve">   Minyak Mentah</v>
      </c>
      <c r="C12" s="179" t="s">
        <v>238</v>
      </c>
      <c r="D12" s="109">
        <v>37.422303717274623</v>
      </c>
      <c r="E12" s="109">
        <v>35.711919275048309</v>
      </c>
      <c r="F12" s="109">
        <v>34.90936002001223</v>
      </c>
      <c r="G12" s="109">
        <v>37.042005364331182</v>
      </c>
      <c r="H12" s="109">
        <v>34.666610596655005</v>
      </c>
      <c r="I12" s="109">
        <v>32.310720224176997</v>
      </c>
      <c r="J12" s="109">
        <v>32.624162484284994</v>
      </c>
      <c r="K12" s="109">
        <v>34.499611357380999</v>
      </c>
      <c r="L12" s="109">
        <v>33.223410000000001</v>
      </c>
      <c r="M12" s="109">
        <v>33.097550000000005</v>
      </c>
      <c r="N12" s="109">
        <v>28.394200000000001</v>
      </c>
      <c r="O12" s="109">
        <v>31.297819999999998</v>
      </c>
      <c r="P12" s="109">
        <v>31.063110999999999</v>
      </c>
      <c r="Q12" s="109">
        <v>32.357621999999999</v>
      </c>
      <c r="R12" s="109">
        <v>30.383600999999999</v>
      </c>
      <c r="S12"/>
      <c r="T12"/>
      <c r="U12" s="291"/>
      <c r="V12" s="291"/>
      <c r="AC12" s="291"/>
      <c r="AD12" s="291"/>
      <c r="AE12" s="291"/>
      <c r="AF12" s="291"/>
      <c r="AG12"/>
      <c r="AH12"/>
      <c r="AI12"/>
      <c r="AJ12"/>
      <c r="AK12"/>
      <c r="AL12"/>
      <c r="AM12"/>
      <c r="AN12"/>
      <c r="AO12"/>
      <c r="AP12"/>
      <c r="AQ12"/>
      <c r="AR12"/>
      <c r="AS12"/>
      <c r="AT12"/>
      <c r="AU12"/>
      <c r="AV12"/>
      <c r="AW12"/>
      <c r="AX12"/>
      <c r="AY12"/>
      <c r="AZ12"/>
      <c r="BA12"/>
      <c r="BB12"/>
      <c r="BC12"/>
    </row>
    <row r="13" spans="1:55" s="1" customFormat="1" ht="22.5" customHeight="1">
      <c r="A13" s="54"/>
      <c r="B13" s="50" t="str">
        <f>'1a-Prod_(An)'!B13</f>
        <v xml:space="preserve">   Crude Oil</v>
      </c>
      <c r="C13" s="180" t="s">
        <v>243</v>
      </c>
      <c r="D13" s="150"/>
      <c r="E13" s="150"/>
      <c r="F13" s="150"/>
      <c r="G13" s="150"/>
      <c r="H13" s="150"/>
      <c r="I13" s="150"/>
      <c r="J13" s="150"/>
      <c r="K13" s="150"/>
      <c r="L13" s="150"/>
      <c r="M13" s="150"/>
      <c r="N13" s="150"/>
      <c r="O13" s="150"/>
      <c r="P13" s="150"/>
      <c r="Q13" s="150"/>
      <c r="R13" s="150"/>
      <c r="S13"/>
      <c r="T13"/>
      <c r="U13" s="291"/>
      <c r="V13" s="291"/>
      <c r="AE13" s="292"/>
      <c r="AF13" s="292"/>
      <c r="AG13"/>
      <c r="AH13"/>
      <c r="AI13"/>
      <c r="AJ13"/>
      <c r="AK13"/>
      <c r="AL13"/>
      <c r="AM13"/>
      <c r="AN13"/>
      <c r="AO13"/>
      <c r="AP13"/>
      <c r="AQ13"/>
      <c r="AR13"/>
      <c r="AS13"/>
      <c r="AT13"/>
      <c r="AU13"/>
      <c r="AV13"/>
      <c r="AW13"/>
      <c r="AX13"/>
      <c r="AY13"/>
      <c r="AZ13"/>
      <c r="BA13"/>
      <c r="BB13"/>
      <c r="BC13"/>
    </row>
    <row r="14" spans="1:55" s="252" customFormat="1" ht="17.25" customHeight="1">
      <c r="A14" s="51"/>
      <c r="B14" s="52" t="str">
        <f>'1a-Prod_(An)'!B14</f>
        <v xml:space="preserve">   Kondensat</v>
      </c>
      <c r="C14" s="179" t="s">
        <v>238</v>
      </c>
      <c r="D14" s="109">
        <v>11.393593112740552</v>
      </c>
      <c r="E14" s="109">
        <v>11.804004990772832</v>
      </c>
      <c r="F14" s="109">
        <v>11.8221402579057</v>
      </c>
      <c r="G14" s="109">
        <v>12.425281494499483</v>
      </c>
      <c r="H14" s="109">
        <v>13.887919070117</v>
      </c>
      <c r="I14" s="109">
        <v>12.791350811256001</v>
      </c>
      <c r="J14" s="109">
        <v>12.691907398965999</v>
      </c>
      <c r="K14" s="109">
        <v>14.790013874530999</v>
      </c>
      <c r="L14" s="109">
        <v>14.779935999999999</v>
      </c>
      <c r="M14" s="109">
        <v>12.995859000000001</v>
      </c>
      <c r="N14" s="109">
        <v>13.414299999999999</v>
      </c>
      <c r="O14" s="109">
        <v>14.413933999999999</v>
      </c>
      <c r="P14" s="109">
        <v>14.423399</v>
      </c>
      <c r="Q14" s="109">
        <v>12.846181</v>
      </c>
      <c r="R14" s="109">
        <v>14.716245000000001</v>
      </c>
      <c r="S14"/>
      <c r="T14"/>
      <c r="U14" s="291"/>
      <c r="V14" s="291"/>
      <c r="AG14"/>
      <c r="AH14"/>
      <c r="AI14"/>
      <c r="AJ14"/>
      <c r="AK14"/>
      <c r="AL14"/>
      <c r="AM14"/>
      <c r="AN14"/>
      <c r="AO14"/>
      <c r="AP14"/>
      <c r="AQ14"/>
      <c r="AR14"/>
      <c r="AS14"/>
      <c r="AT14"/>
      <c r="AU14"/>
      <c r="AV14"/>
      <c r="AW14"/>
      <c r="AX14"/>
      <c r="AY14"/>
      <c r="AZ14"/>
      <c r="BA14"/>
      <c r="BB14"/>
      <c r="BC14"/>
    </row>
    <row r="15" spans="1:55" s="1" customFormat="1" ht="22.5" customHeight="1">
      <c r="A15" s="54"/>
      <c r="B15" s="50" t="str">
        <f>'1a-Prod_(An)'!B15</f>
        <v xml:space="preserve">   Condensate</v>
      </c>
      <c r="C15" s="180" t="s">
        <v>243</v>
      </c>
      <c r="D15" s="150"/>
      <c r="E15" s="150"/>
      <c r="F15" s="150"/>
      <c r="G15" s="150"/>
      <c r="H15" s="150"/>
      <c r="I15" s="150"/>
      <c r="J15" s="150"/>
      <c r="K15" s="150"/>
      <c r="L15" s="150"/>
      <c r="M15" s="150"/>
      <c r="N15" s="150"/>
      <c r="O15" s="150"/>
      <c r="P15" s="150"/>
      <c r="Q15" s="150"/>
      <c r="R15" s="150"/>
      <c r="S15"/>
      <c r="T15"/>
      <c r="U15" s="291"/>
      <c r="V15" s="291"/>
      <c r="W15" s="292"/>
      <c r="X15" s="292"/>
      <c r="Y15" s="292"/>
      <c r="Z15" s="292"/>
      <c r="AA15" s="292"/>
      <c r="AB15" s="292"/>
      <c r="AC15" s="292"/>
      <c r="AD15" s="292"/>
      <c r="AE15" s="292"/>
      <c r="AF15" s="292"/>
      <c r="AG15"/>
      <c r="AH15"/>
      <c r="AI15"/>
      <c r="AJ15"/>
      <c r="AK15"/>
      <c r="AL15"/>
      <c r="AM15"/>
      <c r="AN15"/>
      <c r="AO15"/>
      <c r="AP15"/>
      <c r="AQ15"/>
      <c r="AR15"/>
      <c r="AS15"/>
      <c r="AT15"/>
      <c r="AU15"/>
      <c r="AV15"/>
      <c r="AW15"/>
      <c r="AX15"/>
      <c r="AY15"/>
      <c r="AZ15"/>
      <c r="BA15"/>
      <c r="BB15"/>
      <c r="BC15"/>
    </row>
    <row r="16" spans="1:55" s="253" customFormat="1" ht="17.25" customHeight="1">
      <c r="A16" s="56"/>
      <c r="B16" s="52" t="str">
        <f>'1a-Prod_(An)'!B16</f>
        <v>Gas Asli</v>
      </c>
      <c r="C16" s="136" t="s">
        <v>73</v>
      </c>
      <c r="D16" s="152">
        <v>723.02442519953252</v>
      </c>
      <c r="E16" s="152">
        <v>693.6483674242204</v>
      </c>
      <c r="F16" s="152">
        <v>693.5151910929651</v>
      </c>
      <c r="G16" s="152">
        <v>735.87278536371423</v>
      </c>
      <c r="H16" s="152">
        <v>745.45230596545821</v>
      </c>
      <c r="I16" s="152">
        <v>677.15133169008254</v>
      </c>
      <c r="J16" s="152">
        <v>670.65247164454752</v>
      </c>
      <c r="K16" s="152">
        <v>768.70690739919735</v>
      </c>
      <c r="L16" s="152">
        <v>799.84100723000006</v>
      </c>
      <c r="M16" s="152">
        <v>696.77190160999999</v>
      </c>
      <c r="N16" s="152">
        <v>659.34172402000002</v>
      </c>
      <c r="O16" s="152">
        <v>792.80397389999996</v>
      </c>
      <c r="P16" s="152">
        <v>781.9040395699999</v>
      </c>
      <c r="Q16" s="152">
        <v>640.92374477999999</v>
      </c>
      <c r="R16" s="152">
        <v>736.98844709000048</v>
      </c>
      <c r="S16"/>
      <c r="T16"/>
      <c r="U16" s="291"/>
      <c r="V16" s="291"/>
      <c r="W16" s="291"/>
      <c r="X16" s="291"/>
      <c r="Y16" s="291"/>
      <c r="Z16" s="291"/>
      <c r="AA16" s="291"/>
      <c r="AB16" s="291"/>
      <c r="AC16" s="291"/>
      <c r="AD16" s="291"/>
      <c r="AE16" s="291"/>
      <c r="AF16" s="291"/>
      <c r="AG16"/>
      <c r="AH16"/>
      <c r="AI16"/>
      <c r="AJ16"/>
      <c r="AK16"/>
      <c r="AL16"/>
      <c r="AM16"/>
      <c r="AN16"/>
      <c r="AO16"/>
      <c r="AP16"/>
      <c r="AQ16"/>
      <c r="AR16"/>
      <c r="AS16"/>
      <c r="AT16"/>
      <c r="AU16"/>
      <c r="AV16"/>
      <c r="AW16"/>
      <c r="AX16"/>
      <c r="AY16"/>
      <c r="AZ16"/>
      <c r="BA16"/>
      <c r="BB16"/>
      <c r="BC16"/>
    </row>
    <row r="17" spans="1:55" s="251" customFormat="1" ht="22.5" customHeight="1">
      <c r="A17" s="46"/>
      <c r="B17" s="50" t="str">
        <f>'1a-Prod_(An)'!B17</f>
        <v>Natural Gas</v>
      </c>
      <c r="C17" s="181"/>
      <c r="D17" s="58"/>
      <c r="E17" s="58"/>
      <c r="F17" s="58"/>
      <c r="G17" s="58"/>
      <c r="H17" s="58"/>
      <c r="I17" s="58"/>
      <c r="J17" s="58"/>
      <c r="K17" s="58"/>
      <c r="L17" s="58"/>
      <c r="M17" s="58"/>
      <c r="N17" s="58"/>
      <c r="O17" s="58"/>
      <c r="P17" s="58"/>
      <c r="Q17" s="58"/>
      <c r="R17" s="58"/>
      <c r="S17"/>
      <c r="T17"/>
      <c r="U17" s="292"/>
      <c r="V17" s="292"/>
      <c r="W17" s="292"/>
      <c r="X17" s="292"/>
      <c r="Y17" s="292"/>
      <c r="Z17" s="292"/>
      <c r="AA17" s="292"/>
      <c r="AB17" s="292"/>
      <c r="AC17" s="292"/>
      <c r="AD17" s="292"/>
      <c r="AE17" s="292"/>
      <c r="AF17" s="292"/>
      <c r="AG17"/>
      <c r="AH17"/>
      <c r="AI17"/>
      <c r="AJ17"/>
      <c r="AK17"/>
      <c r="AL17"/>
      <c r="AM17"/>
      <c r="AN17"/>
      <c r="AO17"/>
      <c r="AP17"/>
      <c r="AQ17"/>
      <c r="AR17"/>
      <c r="AS17"/>
      <c r="AT17"/>
      <c r="AU17"/>
      <c r="AV17"/>
      <c r="AW17"/>
      <c r="AX17"/>
      <c r="AY17"/>
      <c r="AZ17"/>
      <c r="BA17"/>
      <c r="BB17"/>
      <c r="BC17"/>
    </row>
    <row r="18" spans="1:55" s="252" customFormat="1" ht="26.25" hidden="1" customHeight="1">
      <c r="A18" s="51"/>
      <c r="B18" s="59" t="s">
        <v>13</v>
      </c>
      <c r="C18" s="136"/>
      <c r="D18" s="60"/>
      <c r="E18" s="60"/>
      <c r="F18" s="60"/>
      <c r="G18" s="60"/>
      <c r="H18" s="60"/>
      <c r="I18" s="60"/>
      <c r="J18" s="60"/>
      <c r="K18" s="60"/>
      <c r="L18" s="60"/>
      <c r="M18" s="60"/>
      <c r="N18" s="60"/>
      <c r="O18" s="60"/>
      <c r="P18" s="60"/>
      <c r="Q18" s="60"/>
      <c r="R18" s="60"/>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s="1" customFormat="1" ht="18" hidden="1" customHeight="1" thickBot="1">
      <c r="A19" s="54"/>
      <c r="B19" s="475" t="s">
        <v>31</v>
      </c>
      <c r="C19" s="181"/>
      <c r="D19" s="61"/>
      <c r="E19" s="61"/>
      <c r="F19" s="61"/>
      <c r="G19" s="61"/>
      <c r="H19" s="61"/>
      <c r="I19" s="61"/>
      <c r="J19" s="61"/>
      <c r="K19" s="61"/>
      <c r="L19" s="61"/>
      <c r="M19" s="61"/>
      <c r="N19" s="61"/>
      <c r="O19" s="61"/>
      <c r="P19" s="61"/>
      <c r="Q19" s="61"/>
      <c r="R19" s="61"/>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s="251" customFormat="1" ht="9" hidden="1" customHeight="1" thickBot="1">
      <c r="A20" s="46"/>
      <c r="B20" s="475"/>
      <c r="C20" s="181"/>
      <c r="D20" s="49"/>
      <c r="E20" s="49"/>
      <c r="F20" s="49"/>
      <c r="G20" s="49"/>
      <c r="H20" s="49"/>
      <c r="I20" s="49"/>
      <c r="J20" s="49"/>
      <c r="K20" s="49"/>
      <c r="L20" s="49"/>
      <c r="M20" s="49"/>
      <c r="N20" s="49"/>
      <c r="O20" s="49"/>
      <c r="P20" s="49"/>
      <c r="Q20" s="49"/>
      <c r="R20" s="49"/>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s="1" customFormat="1" ht="9.9499999999999993" hidden="1" customHeight="1" thickBot="1">
      <c r="A21" s="54"/>
      <c r="B21" s="62"/>
      <c r="C21" s="29"/>
      <c r="D21" s="55"/>
      <c r="E21" s="55"/>
      <c r="F21" s="55"/>
      <c r="G21" s="55"/>
      <c r="H21" s="55"/>
      <c r="I21" s="55"/>
      <c r="J21" s="55"/>
      <c r="K21" s="55"/>
      <c r="L21" s="55"/>
      <c r="M21" s="55"/>
      <c r="N21" s="55"/>
      <c r="O21" s="55"/>
      <c r="P21" s="55"/>
      <c r="Q21" s="55"/>
      <c r="R21" s="55"/>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s="1" customFormat="1" ht="18" hidden="1" customHeight="1" thickBot="1">
      <c r="A22" s="54"/>
      <c r="B22" s="471" t="s">
        <v>23</v>
      </c>
      <c r="C22" s="178"/>
      <c r="D22" s="61"/>
      <c r="E22" s="61"/>
      <c r="F22" s="61"/>
      <c r="G22" s="61"/>
      <c r="H22" s="61"/>
      <c r="I22" s="61"/>
      <c r="J22" s="61"/>
      <c r="K22" s="61"/>
      <c r="L22" s="61"/>
      <c r="M22" s="61"/>
      <c r="N22" s="61"/>
      <c r="O22" s="61"/>
      <c r="P22" s="61"/>
      <c r="Q22" s="61"/>
      <c r="R22" s="61"/>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s="1" customFormat="1" ht="9" hidden="1" customHeight="1" thickBot="1">
      <c r="A23" s="54"/>
      <c r="B23" s="471"/>
      <c r="C23" s="178"/>
      <c r="D23" s="55"/>
      <c r="E23" s="55"/>
      <c r="F23" s="55"/>
      <c r="G23" s="55"/>
      <c r="H23" s="55"/>
      <c r="I23" s="55"/>
      <c r="J23" s="55"/>
      <c r="K23" s="55"/>
      <c r="L23" s="55"/>
      <c r="M23" s="55"/>
      <c r="N23" s="55"/>
      <c r="O23" s="55"/>
      <c r="P23" s="55"/>
      <c r="Q23" s="55"/>
      <c r="R23" s="55"/>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 customFormat="1" ht="18" hidden="1" customHeight="1" thickBot="1">
      <c r="A24" s="54"/>
      <c r="B24" s="475" t="s">
        <v>32</v>
      </c>
      <c r="C24" s="181"/>
      <c r="D24" s="61"/>
      <c r="E24" s="61"/>
      <c r="F24" s="61"/>
      <c r="G24" s="61"/>
      <c r="H24" s="61"/>
      <c r="I24" s="61"/>
      <c r="J24" s="61"/>
      <c r="K24" s="61"/>
      <c r="L24" s="61"/>
      <c r="M24" s="61"/>
      <c r="N24" s="61"/>
      <c r="O24" s="61"/>
      <c r="P24" s="61"/>
      <c r="Q24" s="61"/>
      <c r="R24" s="61"/>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s="1" customFormat="1" ht="24" hidden="1" customHeight="1" thickBot="1">
      <c r="A25" s="54"/>
      <c r="B25" s="475"/>
      <c r="C25" s="181"/>
      <c r="D25" s="55"/>
      <c r="E25" s="55"/>
      <c r="F25" s="55"/>
      <c r="G25" s="55"/>
      <c r="H25" s="55"/>
      <c r="I25" s="55"/>
      <c r="J25" s="55"/>
      <c r="K25" s="55"/>
      <c r="L25" s="55"/>
      <c r="M25" s="55"/>
      <c r="N25" s="55"/>
      <c r="O25" s="55"/>
      <c r="P25" s="55"/>
      <c r="Q25" s="55"/>
      <c r="R25" s="5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s="1" customFormat="1" ht="9.75" customHeight="1" thickBot="1">
      <c r="A26" s="65"/>
      <c r="B26" s="66"/>
      <c r="C26" s="182"/>
      <c r="D26" s="68"/>
      <c r="E26" s="68"/>
      <c r="F26" s="68"/>
      <c r="G26" s="68"/>
      <c r="H26" s="68"/>
      <c r="I26" s="68"/>
      <c r="J26" s="68"/>
      <c r="K26" s="68"/>
      <c r="L26" s="68"/>
      <c r="M26" s="68"/>
      <c r="N26" s="68"/>
      <c r="O26" s="68"/>
      <c r="P26" s="68"/>
      <c r="Q26" s="68"/>
      <c r="R26" s="68"/>
      <c r="S26" s="275"/>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s="252" customFormat="1" ht="27.75" hidden="1" customHeight="1">
      <c r="A27" s="51"/>
      <c r="B27" s="59" t="str">
        <f>B18</f>
        <v>Gas Asli Bersekutu</v>
      </c>
      <c r="C27" s="136"/>
      <c r="D27" s="69"/>
      <c r="E27" s="69"/>
      <c r="F27" s="69"/>
      <c r="G27" s="69"/>
      <c r="H27" s="69"/>
      <c r="I27" s="69"/>
      <c r="J27" s="69"/>
      <c r="K27" s="69"/>
      <c r="L27" s="69"/>
      <c r="M27" s="69"/>
      <c r="N27" s="69"/>
      <c r="O27" s="69"/>
      <c r="P27" s="69"/>
      <c r="Q27" s="69"/>
      <c r="R27" s="69"/>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s="1" customFormat="1" ht="18" hidden="1" customHeight="1">
      <c r="A28" s="54"/>
      <c r="B28" s="475" t="str">
        <f>B19</f>
        <v>Associated Natural Gas</v>
      </c>
      <c r="C28" s="181"/>
      <c r="D28" s="70"/>
      <c r="E28" s="70"/>
      <c r="F28" s="70"/>
      <c r="G28" s="70"/>
      <c r="H28" s="70"/>
      <c r="I28" s="70"/>
      <c r="J28" s="70"/>
      <c r="K28" s="70"/>
      <c r="L28" s="70"/>
      <c r="M28" s="70"/>
      <c r="N28" s="70"/>
      <c r="O28" s="70"/>
      <c r="P28" s="70"/>
      <c r="Q28" s="70"/>
      <c r="R28" s="70"/>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s="251" customFormat="1" ht="9" hidden="1" customHeight="1">
      <c r="A29" s="46"/>
      <c r="B29" s="475"/>
      <c r="C29" s="181"/>
      <c r="D29" s="71"/>
      <c r="E29" s="71"/>
      <c r="F29" s="71"/>
      <c r="G29" s="71"/>
      <c r="H29" s="71"/>
      <c r="I29" s="71"/>
      <c r="J29" s="71"/>
      <c r="K29" s="71"/>
      <c r="L29" s="71"/>
      <c r="M29" s="71"/>
      <c r="N29" s="71"/>
      <c r="O29" s="71"/>
      <c r="P29" s="71"/>
      <c r="Q29" s="71"/>
      <c r="R29" s="71"/>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s="1" customFormat="1" ht="9.9499999999999993" hidden="1" customHeight="1" thickBot="1">
      <c r="A30" s="54"/>
      <c r="B30" s="62"/>
      <c r="C30" s="29"/>
      <c r="D30" s="150"/>
      <c r="E30" s="150"/>
      <c r="F30" s="150"/>
      <c r="G30" s="150"/>
      <c r="H30" s="150"/>
      <c r="I30" s="150"/>
      <c r="J30" s="150"/>
      <c r="K30" s="150"/>
      <c r="L30" s="150"/>
      <c r="M30" s="150"/>
      <c r="N30" s="150"/>
      <c r="O30" s="150"/>
      <c r="P30" s="150"/>
      <c r="Q30" s="150"/>
      <c r="R30" s="15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 customFormat="1" ht="18" hidden="1" customHeight="1">
      <c r="A31" s="54"/>
      <c r="B31" s="471" t="str">
        <f>B22</f>
        <v>Gas Asli tidak Bersekutu</v>
      </c>
      <c r="C31" s="178"/>
      <c r="D31" s="70"/>
      <c r="E31" s="70"/>
      <c r="F31" s="70"/>
      <c r="G31" s="70"/>
      <c r="H31" s="70"/>
      <c r="I31" s="70"/>
      <c r="J31" s="70"/>
      <c r="K31" s="70"/>
      <c r="L31" s="70"/>
      <c r="M31" s="70"/>
      <c r="N31" s="70"/>
      <c r="O31" s="70"/>
      <c r="P31" s="70"/>
      <c r="Q31" s="70"/>
      <c r="R31" s="70"/>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s="1" customFormat="1" ht="9" hidden="1" customHeight="1">
      <c r="A32" s="54"/>
      <c r="B32" s="471"/>
      <c r="C32" s="178"/>
      <c r="D32" s="55"/>
      <c r="E32" s="55"/>
      <c r="F32" s="55"/>
      <c r="G32" s="55"/>
      <c r="H32" s="55"/>
      <c r="I32" s="55"/>
      <c r="J32" s="55"/>
      <c r="K32" s="55"/>
      <c r="L32" s="55"/>
      <c r="M32" s="55"/>
      <c r="N32" s="55"/>
      <c r="O32" s="55"/>
      <c r="P32" s="55"/>
      <c r="Q32" s="55"/>
      <c r="R32" s="55"/>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s="1" customFormat="1" ht="18" hidden="1" customHeight="1">
      <c r="A33" s="54"/>
      <c r="B33" s="475" t="str">
        <f>B24</f>
        <v>Non-associated Natural Gas</v>
      </c>
      <c r="C33" s="181"/>
      <c r="D33" s="61"/>
      <c r="E33" s="61"/>
      <c r="F33" s="61"/>
      <c r="G33" s="61"/>
      <c r="H33" s="61"/>
      <c r="I33" s="61"/>
      <c r="J33" s="61"/>
      <c r="K33" s="61"/>
      <c r="L33" s="61"/>
      <c r="M33" s="61"/>
      <c r="N33" s="61"/>
      <c r="O33" s="61"/>
      <c r="P33" s="61"/>
      <c r="Q33" s="61"/>
      <c r="R33" s="61"/>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 customFormat="1" ht="4.5" hidden="1" customHeight="1">
      <c r="A34" s="54"/>
      <c r="B34" s="475"/>
      <c r="C34" s="181"/>
      <c r="D34" s="55"/>
      <c r="E34" s="55"/>
      <c r="F34" s="55"/>
      <c r="G34" s="55"/>
      <c r="H34" s="55"/>
      <c r="I34" s="55"/>
      <c r="J34" s="55"/>
      <c r="K34" s="55"/>
      <c r="L34" s="55"/>
      <c r="M34" s="55"/>
      <c r="N34" s="55"/>
      <c r="O34" s="55"/>
      <c r="P34" s="55"/>
      <c r="Q34" s="55"/>
      <c r="R34" s="55"/>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s="12" customFormat="1" ht="18" customHeight="1">
      <c r="A35" s="34" t="s">
        <v>33</v>
      </c>
      <c r="B35" s="34" t="s">
        <v>62</v>
      </c>
      <c r="C35" s="136"/>
      <c r="D35" s="48"/>
      <c r="E35" s="48"/>
      <c r="F35" s="48"/>
      <c r="G35" s="48"/>
      <c r="H35" s="48"/>
      <c r="I35" s="48"/>
      <c r="J35" s="48"/>
      <c r="K35" s="48"/>
      <c r="L35" s="48"/>
      <c r="M35" s="48"/>
      <c r="N35" s="48"/>
      <c r="O35" s="48"/>
      <c r="P35" s="48"/>
      <c r="Q35" s="48"/>
      <c r="R35" s="48"/>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ht="22.5" customHeight="1" thickBot="1">
      <c r="A36" s="39"/>
      <c r="B36" s="38" t="s">
        <v>63</v>
      </c>
      <c r="C36" s="177"/>
      <c r="D36" s="75"/>
      <c r="E36" s="75"/>
      <c r="F36" s="75"/>
      <c r="G36" s="75"/>
      <c r="H36" s="75"/>
      <c r="I36" s="75"/>
      <c r="J36" s="75"/>
      <c r="K36" s="75"/>
      <c r="L36" s="75"/>
      <c r="M36" s="75"/>
      <c r="N36" s="75"/>
      <c r="O36" s="75"/>
      <c r="P36" s="75"/>
      <c r="Q36" s="75"/>
      <c r="R36" s="75"/>
      <c r="S36" s="75"/>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ht="9" customHeight="1">
      <c r="A37" s="43"/>
      <c r="B37" s="42"/>
      <c r="C37" s="178"/>
      <c r="D37" s="49"/>
      <c r="E37" s="49"/>
      <c r="F37" s="49"/>
      <c r="G37" s="49"/>
      <c r="H37" s="49"/>
      <c r="I37" s="49"/>
      <c r="J37" s="49"/>
      <c r="K37" s="49"/>
      <c r="L37" s="49"/>
      <c r="M37" s="49"/>
      <c r="N37" s="49"/>
      <c r="O37" s="49"/>
      <c r="P37" s="49"/>
      <c r="Q37" s="49"/>
      <c r="R37" s="49"/>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251" customFormat="1" ht="18" customHeight="1">
      <c r="A38" s="46"/>
      <c r="B38" s="47" t="str">
        <f t="shared" ref="B38:B45" si="0">B10</f>
        <v xml:space="preserve">Minyak Mentah dan Kondensat 
</v>
      </c>
      <c r="C38" s="136"/>
      <c r="D38" s="152">
        <v>-6.2921867453104792</v>
      </c>
      <c r="E38" s="152">
        <v>-6.3517820437974049</v>
      </c>
      <c r="F38" s="152">
        <v>2.6734451695592076</v>
      </c>
      <c r="G38" s="152">
        <v>5.0736894131700794</v>
      </c>
      <c r="H38" s="152">
        <v>-0.53541403562307188</v>
      </c>
      <c r="I38" s="152">
        <v>-5.0800931849377395</v>
      </c>
      <c r="J38" s="152">
        <v>-3.0288571654006335</v>
      </c>
      <c r="K38" s="152">
        <v>-0.35914972944782741</v>
      </c>
      <c r="L38" s="152">
        <v>-1.1351848541315435</v>
      </c>
      <c r="M38" s="152">
        <v>2.1979876795196196</v>
      </c>
      <c r="N38" s="152">
        <v>-7.7402340765376216</v>
      </c>
      <c r="O38" s="152">
        <v>-7.2588728664050635</v>
      </c>
      <c r="P38" s="152">
        <v>-5.2430428495546906</v>
      </c>
      <c r="Q38" s="152">
        <v>-1.930006956092134</v>
      </c>
      <c r="R38" s="152">
        <v>7.8724326392958455</v>
      </c>
      <c r="S38"/>
      <c r="T38"/>
      <c r="U38" s="291"/>
      <c r="V38" s="291"/>
      <c r="W38" s="291"/>
      <c r="X38" s="291"/>
      <c r="Y38" s="291"/>
      <c r="Z38" s="291"/>
      <c r="AA38" s="291"/>
      <c r="AB38" s="291"/>
      <c r="AC38" s="291"/>
      <c r="AD38" s="291"/>
      <c r="AE38" s="291"/>
      <c r="AF38" s="291"/>
      <c r="AG38"/>
      <c r="AH38"/>
      <c r="AI38"/>
      <c r="AJ38"/>
      <c r="AK38"/>
      <c r="AL38"/>
      <c r="AM38"/>
      <c r="AN38"/>
      <c r="AO38"/>
      <c r="AP38"/>
      <c r="AQ38"/>
      <c r="AR38"/>
      <c r="AS38"/>
      <c r="AT38"/>
      <c r="AU38"/>
      <c r="AV38"/>
      <c r="AW38"/>
      <c r="AX38"/>
      <c r="AY38"/>
      <c r="AZ38"/>
      <c r="BA38"/>
      <c r="BB38"/>
      <c r="BC38"/>
    </row>
    <row r="39" spans="1:55" s="251" customFormat="1" ht="22.5" customHeight="1">
      <c r="A39" s="46"/>
      <c r="B39" s="50" t="str">
        <f t="shared" si="0"/>
        <v>Crude Oil and Condensate</v>
      </c>
      <c r="C39" s="178"/>
      <c r="D39" s="151"/>
      <c r="E39" s="151"/>
      <c r="F39" s="151"/>
      <c r="G39" s="151"/>
      <c r="H39" s="151"/>
      <c r="I39" s="151"/>
      <c r="J39" s="151"/>
      <c r="K39" s="151"/>
      <c r="L39" s="151"/>
      <c r="M39" s="151"/>
      <c r="N39" s="151"/>
      <c r="O39" s="151"/>
      <c r="P39" s="151"/>
      <c r="Q39" s="151"/>
      <c r="R39" s="151"/>
      <c r="S39"/>
      <c r="T39"/>
      <c r="U39" s="291"/>
      <c r="V39" s="291"/>
      <c r="W39" s="291"/>
      <c r="X39" s="291"/>
      <c r="Y39" s="291"/>
      <c r="Z39" s="291"/>
      <c r="AG39"/>
      <c r="AH39"/>
      <c r="AI39"/>
      <c r="AJ39"/>
      <c r="AK39"/>
      <c r="AL39"/>
      <c r="AM39"/>
      <c r="AN39"/>
      <c r="AO39"/>
      <c r="AP39"/>
      <c r="AQ39"/>
      <c r="AR39"/>
      <c r="AS39"/>
      <c r="AT39"/>
      <c r="AU39"/>
      <c r="AV39"/>
      <c r="AW39"/>
      <c r="AX39"/>
      <c r="AY39"/>
      <c r="AZ39"/>
      <c r="BA39"/>
      <c r="BB39"/>
      <c r="BC39"/>
    </row>
    <row r="40" spans="1:55" s="251" customFormat="1" ht="18" customHeight="1">
      <c r="A40" s="46"/>
      <c r="B40" s="52" t="str">
        <f t="shared" si="0"/>
        <v xml:space="preserve">   Minyak Mentah</v>
      </c>
      <c r="C40" s="136"/>
      <c r="D40" s="109">
        <v>-6.9071259367462501</v>
      </c>
      <c r="E40" s="109">
        <v>-9.792141090591965</v>
      </c>
      <c r="F40" s="109">
        <v>-2.4703834030189609</v>
      </c>
      <c r="G40" s="109">
        <v>1.180103624450779</v>
      </c>
      <c r="H40" s="109">
        <v>-7.3637719939394275</v>
      </c>
      <c r="I40" s="109">
        <v>-9.523988404755702</v>
      </c>
      <c r="J40" s="109">
        <v>-6.546088311035259</v>
      </c>
      <c r="K40" s="109">
        <v>-6.8635431098941773</v>
      </c>
      <c r="L40" s="109">
        <v>-4.1630853775888159</v>
      </c>
      <c r="M40" s="109">
        <v>2.4351972669252042</v>
      </c>
      <c r="N40" s="109">
        <v>-12.965735093805275</v>
      </c>
      <c r="O40" s="109">
        <v>-9.2806592057333219</v>
      </c>
      <c r="P40" s="109">
        <v>-6.5023397658458322</v>
      </c>
      <c r="Q40" s="109">
        <v>-2.235597498908537</v>
      </c>
      <c r="R40" s="109">
        <v>7.0063639757415253</v>
      </c>
      <c r="S40"/>
      <c r="T40"/>
      <c r="U40" s="291"/>
      <c r="V40" s="291"/>
      <c r="W40" s="291"/>
      <c r="X40" s="291"/>
      <c r="Y40" s="291"/>
      <c r="Z40" s="291"/>
      <c r="AA40" s="291"/>
      <c r="AB40" s="291"/>
      <c r="AC40" s="291"/>
      <c r="AD40" s="291"/>
      <c r="AE40" s="291"/>
      <c r="AF40" s="291"/>
      <c r="AG40"/>
      <c r="AH40"/>
      <c r="AI40"/>
      <c r="AJ40"/>
      <c r="AK40"/>
      <c r="AL40"/>
      <c r="AM40"/>
      <c r="AN40"/>
      <c r="AO40"/>
      <c r="AP40"/>
      <c r="AQ40"/>
      <c r="AR40"/>
      <c r="AS40"/>
      <c r="AT40"/>
      <c r="AU40"/>
      <c r="AV40"/>
      <c r="AW40"/>
      <c r="AX40"/>
      <c r="AY40"/>
      <c r="AZ40"/>
      <c r="BA40"/>
      <c r="BB40"/>
      <c r="BC40"/>
    </row>
    <row r="41" spans="1:55" s="251" customFormat="1" ht="22.5" customHeight="1">
      <c r="A41" s="46"/>
      <c r="B41" s="50" t="str">
        <f t="shared" si="0"/>
        <v xml:space="preserve">   Crude Oil</v>
      </c>
      <c r="C41" s="181"/>
      <c r="D41" s="151"/>
      <c r="E41" s="151"/>
      <c r="F41" s="151"/>
      <c r="G41" s="151"/>
      <c r="H41" s="151"/>
      <c r="I41" s="151"/>
      <c r="J41" s="151"/>
      <c r="K41" s="151"/>
      <c r="L41" s="151"/>
      <c r="M41" s="151"/>
      <c r="N41" s="151"/>
      <c r="O41" s="151"/>
      <c r="P41" s="151"/>
      <c r="Q41" s="151"/>
      <c r="R41" s="151"/>
      <c r="S41"/>
      <c r="T41"/>
      <c r="U41" s="291"/>
      <c r="V41" s="291"/>
      <c r="W41" s="291"/>
      <c r="X41" s="291"/>
      <c r="Y41" s="291"/>
      <c r="Z41" s="291"/>
      <c r="AA41" s="291"/>
      <c r="AB41" s="291"/>
      <c r="AC41" s="291"/>
      <c r="AD41" s="291"/>
      <c r="AE41" s="291"/>
      <c r="AF41" s="291"/>
      <c r="AG41"/>
      <c r="AH41"/>
      <c r="AI41"/>
      <c r="AJ41"/>
      <c r="AK41"/>
      <c r="AL41"/>
      <c r="AM41"/>
      <c r="AN41"/>
      <c r="AO41"/>
      <c r="AP41"/>
      <c r="AQ41"/>
      <c r="AR41"/>
      <c r="AS41"/>
      <c r="AT41"/>
      <c r="AU41"/>
      <c r="AV41"/>
      <c r="AW41"/>
      <c r="AX41"/>
      <c r="AY41"/>
      <c r="AZ41"/>
      <c r="BA41"/>
      <c r="BB41"/>
      <c r="BC41"/>
    </row>
    <row r="42" spans="1:55" s="1" customFormat="1" ht="18" customHeight="1">
      <c r="A42" s="54"/>
      <c r="B42" s="52" t="str">
        <f t="shared" si="0"/>
        <v xml:space="preserve">   Kondensat</v>
      </c>
      <c r="C42" s="136"/>
      <c r="D42" s="109">
        <v>-4.2139852562227631</v>
      </c>
      <c r="E42" s="109">
        <v>5.8630532945675995</v>
      </c>
      <c r="F42" s="109">
        <v>21.613309120386369</v>
      </c>
      <c r="G42" s="109">
        <v>18.689913687207294</v>
      </c>
      <c r="H42" s="109">
        <v>21.892355929291885</v>
      </c>
      <c r="I42" s="109">
        <v>8.3644985007628847</v>
      </c>
      <c r="J42" s="109">
        <v>7.3571038922387144</v>
      </c>
      <c r="K42" s="109">
        <v>19.031620177606069</v>
      </c>
      <c r="L42" s="109">
        <v>6.4229703916000913</v>
      </c>
      <c r="M42" s="109">
        <v>1.5988005626742519</v>
      </c>
      <c r="N42" s="109">
        <v>5.6917575769017459</v>
      </c>
      <c r="O42" s="109">
        <v>-2.5427959549018775</v>
      </c>
      <c r="P42" s="109">
        <v>-2.4123040857551792</v>
      </c>
      <c r="Q42" s="109">
        <v>-1.1517361030155882</v>
      </c>
      <c r="R42" s="109">
        <v>9.7056499407348831</v>
      </c>
      <c r="S42"/>
      <c r="T42"/>
      <c r="U42" s="291"/>
      <c r="V42" s="291"/>
      <c r="W42" s="291"/>
      <c r="X42" s="291"/>
      <c r="Y42" s="291"/>
      <c r="Z42" s="291"/>
      <c r="AA42" s="291"/>
      <c r="AB42" s="291"/>
      <c r="AC42" s="291"/>
      <c r="AD42" s="291"/>
      <c r="AE42" s="291"/>
      <c r="AF42" s="291"/>
      <c r="AG42"/>
      <c r="AH42"/>
      <c r="AI42"/>
      <c r="AJ42"/>
      <c r="AK42"/>
      <c r="AL42"/>
      <c r="AM42"/>
      <c r="AN42"/>
      <c r="AO42"/>
      <c r="AP42"/>
      <c r="AQ42"/>
      <c r="AR42"/>
      <c r="AS42"/>
      <c r="AT42"/>
      <c r="AU42"/>
      <c r="AV42"/>
      <c r="AW42"/>
      <c r="AX42"/>
      <c r="AY42"/>
      <c r="AZ42"/>
      <c r="BA42"/>
      <c r="BB42"/>
      <c r="BC42"/>
    </row>
    <row r="43" spans="1:55" s="252" customFormat="1" ht="22.5" customHeight="1">
      <c r="A43" s="51"/>
      <c r="B43" s="50" t="str">
        <f t="shared" si="0"/>
        <v xml:space="preserve">   Condensate</v>
      </c>
      <c r="C43" s="136"/>
      <c r="D43" s="109"/>
      <c r="E43" s="109"/>
      <c r="F43" s="109"/>
      <c r="G43" s="109"/>
      <c r="H43" s="109"/>
      <c r="I43" s="109"/>
      <c r="J43" s="109"/>
      <c r="K43" s="109"/>
      <c r="L43" s="109"/>
      <c r="M43" s="109"/>
      <c r="N43" s="109"/>
      <c r="O43" s="109"/>
      <c r="P43" s="109"/>
      <c r="Q43" s="109"/>
      <c r="R43" s="109"/>
      <c r="S43"/>
      <c r="T43"/>
      <c r="AG43"/>
      <c r="AH43"/>
      <c r="AI43"/>
      <c r="AJ43"/>
      <c r="AK43"/>
      <c r="AL43"/>
      <c r="AM43"/>
      <c r="AN43"/>
      <c r="AO43"/>
      <c r="AP43"/>
      <c r="AQ43"/>
      <c r="AR43"/>
      <c r="AS43"/>
      <c r="AT43"/>
      <c r="AU43"/>
      <c r="AV43"/>
      <c r="AW43"/>
      <c r="AX43"/>
      <c r="AY43"/>
      <c r="AZ43"/>
      <c r="BA43"/>
      <c r="BB43"/>
      <c r="BC43"/>
    </row>
    <row r="44" spans="1:55" s="1" customFormat="1" ht="18" customHeight="1">
      <c r="A44" s="54"/>
      <c r="B44" s="52" t="str">
        <f t="shared" si="0"/>
        <v>Gas Asli</v>
      </c>
      <c r="C44" s="136"/>
      <c r="D44" s="152">
        <v>1.95359323837343</v>
      </c>
      <c r="E44" s="152">
        <v>-0.3686465452843346</v>
      </c>
      <c r="F44" s="152">
        <v>13.865745839639132</v>
      </c>
      <c r="G44" s="152">
        <v>6.7977150679988885</v>
      </c>
      <c r="H44" s="152">
        <v>3.1019534035432228</v>
      </c>
      <c r="I44" s="152">
        <v>-2.3782995115230521</v>
      </c>
      <c r="J44" s="152">
        <v>-3.2966429203066805</v>
      </c>
      <c r="K44" s="152">
        <v>4.4619291117355964</v>
      </c>
      <c r="L44" s="152">
        <v>7.2960672103765667</v>
      </c>
      <c r="M44" s="152">
        <v>2.8975162569564894</v>
      </c>
      <c r="N44" s="152">
        <v>-1.6865288808690648</v>
      </c>
      <c r="O44" s="152">
        <v>3.1347534761111184</v>
      </c>
      <c r="P44" s="152">
        <v>-2.2425666473539829</v>
      </c>
      <c r="Q44" s="152">
        <v>-8.015271095311693</v>
      </c>
      <c r="R44" s="152">
        <v>11.776400649512864</v>
      </c>
      <c r="S44"/>
      <c r="T44"/>
      <c r="U44" s="291"/>
      <c r="V44" s="291"/>
      <c r="W44" s="291"/>
      <c r="X44" s="291"/>
      <c r="Y44" s="291"/>
      <c r="Z44" s="291"/>
      <c r="AA44" s="291"/>
      <c r="AB44" s="291"/>
      <c r="AC44" s="291"/>
      <c r="AD44" s="291"/>
      <c r="AE44" s="291"/>
      <c r="AF44" s="291"/>
      <c r="AG44"/>
      <c r="AH44"/>
      <c r="AI44"/>
      <c r="AJ44"/>
      <c r="AK44"/>
      <c r="AL44"/>
      <c r="AM44"/>
      <c r="AN44"/>
      <c r="AO44"/>
      <c r="AP44"/>
      <c r="AQ44"/>
      <c r="AR44"/>
      <c r="AS44"/>
      <c r="AT44"/>
      <c r="AU44"/>
      <c r="AV44"/>
      <c r="AW44"/>
      <c r="AX44"/>
      <c r="AY44"/>
      <c r="AZ44"/>
      <c r="BA44"/>
      <c r="BB44"/>
      <c r="BC44"/>
    </row>
    <row r="45" spans="1:55" s="1" customFormat="1" ht="22.5" customHeight="1">
      <c r="A45" s="54"/>
      <c r="B45" s="50" t="str">
        <f t="shared" si="0"/>
        <v>Natural Gas</v>
      </c>
      <c r="C45" s="29"/>
      <c r="D45" s="55"/>
      <c r="E45" s="55"/>
      <c r="F45" s="55"/>
      <c r="G45" s="55"/>
      <c r="H45" s="55"/>
      <c r="I45" s="55"/>
      <c r="J45" s="55"/>
      <c r="K45" s="55"/>
      <c r="L45" s="55"/>
      <c r="M45" s="55"/>
      <c r="N45" s="55"/>
      <c r="O45" s="55"/>
      <c r="P45" s="55"/>
      <c r="Q45" s="55"/>
      <c r="R45" s="55"/>
      <c r="S45"/>
      <c r="T45"/>
      <c r="U45" s="251"/>
      <c r="V45" s="251"/>
      <c r="W45" s="251"/>
      <c r="X45" s="251"/>
      <c r="Y45" s="251"/>
      <c r="Z45" s="251"/>
      <c r="AA45" s="251"/>
      <c r="AB45" s="251"/>
      <c r="AC45" s="251"/>
      <c r="AD45" s="251"/>
      <c r="AE45" s="251"/>
      <c r="AF45" s="251"/>
      <c r="AG45"/>
      <c r="AH45"/>
      <c r="AI45"/>
      <c r="AJ45"/>
      <c r="AK45"/>
      <c r="AL45"/>
      <c r="AM45"/>
      <c r="AN45"/>
      <c r="AO45"/>
      <c r="AP45"/>
      <c r="AQ45"/>
      <c r="AR45"/>
      <c r="AS45"/>
      <c r="AT45"/>
      <c r="AU45"/>
      <c r="AV45"/>
      <c r="AW45"/>
      <c r="AX45"/>
      <c r="AY45"/>
      <c r="AZ45"/>
      <c r="BA45"/>
      <c r="BB45"/>
      <c r="BC45"/>
    </row>
    <row r="46" spans="1:55" s="1" customFormat="1" ht="9" customHeight="1" thickBot="1">
      <c r="A46" s="65"/>
      <c r="B46" s="77"/>
      <c r="C46" s="182"/>
      <c r="D46" s="68"/>
      <c r="E46" s="68"/>
      <c r="F46" s="68"/>
      <c r="G46" s="68"/>
      <c r="H46" s="68"/>
      <c r="I46" s="68"/>
      <c r="J46" s="68"/>
      <c r="K46" s="68"/>
      <c r="L46" s="68"/>
      <c r="M46" s="68"/>
      <c r="N46" s="68"/>
      <c r="O46" s="68"/>
      <c r="P46" s="68"/>
      <c r="Q46" s="68"/>
      <c r="R46" s="68"/>
      <c r="S46" s="68"/>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252" customFormat="1" ht="27.75" hidden="1" customHeight="1" thickBot="1">
      <c r="A47" s="51"/>
      <c r="B47" s="59" t="s">
        <v>13</v>
      </c>
      <c r="C47" s="136"/>
      <c r="D47" s="60"/>
      <c r="E47" s="60"/>
      <c r="F47" s="60"/>
      <c r="G47" s="60"/>
      <c r="H47" s="60"/>
      <c r="I47" s="60"/>
      <c r="J47" s="60"/>
      <c r="K47" s="60"/>
      <c r="L47" s="60"/>
      <c r="M47" s="60"/>
      <c r="N47" s="60"/>
      <c r="O47" s="60"/>
      <c r="P47" s="60"/>
      <c r="Q47" s="60"/>
      <c r="R47" s="60"/>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1" customFormat="1" ht="18" hidden="1" customHeight="1" thickBot="1">
      <c r="A48" s="54"/>
      <c r="B48" s="475" t="s">
        <v>31</v>
      </c>
      <c r="C48" s="181"/>
      <c r="D48" s="61"/>
      <c r="E48" s="61"/>
      <c r="F48" s="61"/>
      <c r="G48" s="61"/>
      <c r="H48" s="61"/>
      <c r="I48" s="61"/>
      <c r="J48" s="61"/>
      <c r="K48" s="61"/>
      <c r="L48" s="61"/>
      <c r="M48" s="61"/>
      <c r="N48" s="61"/>
      <c r="O48" s="61"/>
      <c r="P48" s="61"/>
      <c r="Q48" s="61"/>
      <c r="R48" s="61"/>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251" customFormat="1" ht="9" hidden="1" customHeight="1">
      <c r="A49" s="46"/>
      <c r="B49" s="475"/>
      <c r="C49" s="181"/>
      <c r="D49" s="55"/>
      <c r="E49" s="55"/>
      <c r="F49" s="55"/>
      <c r="G49" s="55"/>
      <c r="H49" s="55"/>
      <c r="I49" s="55"/>
      <c r="J49" s="55"/>
      <c r="K49" s="55"/>
      <c r="L49" s="55"/>
      <c r="M49" s="55"/>
      <c r="N49" s="55"/>
      <c r="O49" s="55"/>
      <c r="P49" s="55"/>
      <c r="Q49" s="55"/>
      <c r="R49" s="55"/>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s="1" customFormat="1" ht="9.9499999999999993" hidden="1" customHeight="1">
      <c r="A50" s="54"/>
      <c r="B50" s="62"/>
      <c r="C50" s="29"/>
      <c r="D50" s="61"/>
      <c r="E50" s="61"/>
      <c r="F50" s="61"/>
      <c r="G50" s="61"/>
      <c r="H50" s="61"/>
      <c r="I50" s="61"/>
      <c r="J50" s="61"/>
      <c r="K50" s="61"/>
      <c r="L50" s="61"/>
      <c r="M50" s="61"/>
      <c r="N50" s="61"/>
      <c r="O50" s="61"/>
      <c r="P50" s="61"/>
      <c r="Q50" s="61"/>
      <c r="R50" s="61"/>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s="1" customFormat="1" ht="18" hidden="1" customHeight="1">
      <c r="A51" s="54"/>
      <c r="B51" s="471" t="s">
        <v>23</v>
      </c>
      <c r="C51" s="178"/>
      <c r="D51" s="70"/>
      <c r="E51" s="70"/>
      <c r="F51" s="70"/>
      <c r="G51" s="70"/>
      <c r="H51" s="70"/>
      <c r="I51" s="70"/>
      <c r="J51" s="70"/>
      <c r="K51" s="70"/>
      <c r="L51" s="70"/>
      <c r="M51" s="70"/>
      <c r="N51" s="70"/>
      <c r="O51" s="70"/>
      <c r="P51" s="70"/>
      <c r="Q51" s="70"/>
      <c r="R51" s="70"/>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s="1" customFormat="1" ht="9" hidden="1" customHeight="1">
      <c r="A52" s="54"/>
      <c r="B52" s="471"/>
      <c r="C52" s="178"/>
      <c r="D52" s="55"/>
      <c r="E52" s="55"/>
      <c r="F52" s="55"/>
      <c r="G52" s="55"/>
      <c r="H52" s="55"/>
      <c r="I52" s="55"/>
      <c r="J52" s="55"/>
      <c r="K52" s="55"/>
      <c r="L52" s="55"/>
      <c r="M52" s="55"/>
      <c r="N52" s="55"/>
      <c r="O52" s="55"/>
      <c r="P52" s="55"/>
      <c r="Q52" s="55"/>
      <c r="R52" s="55"/>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s="1" customFormat="1" ht="18" hidden="1" customHeight="1">
      <c r="A53" s="54"/>
      <c r="B53" s="475" t="s">
        <v>32</v>
      </c>
      <c r="C53" s="181"/>
      <c r="D53" s="61"/>
      <c r="E53" s="61"/>
      <c r="F53" s="61"/>
      <c r="G53" s="61"/>
      <c r="H53" s="61"/>
      <c r="I53" s="61"/>
      <c r="J53" s="61"/>
      <c r="K53" s="61"/>
      <c r="L53" s="61"/>
      <c r="M53" s="61"/>
      <c r="N53" s="61"/>
      <c r="O53" s="61"/>
      <c r="P53" s="61"/>
      <c r="Q53" s="61"/>
      <c r="R53" s="61"/>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s="1" customFormat="1" ht="23.25" hidden="1" customHeight="1">
      <c r="A54" s="54"/>
      <c r="B54" s="475"/>
      <c r="C54" s="181"/>
      <c r="D54" s="55"/>
      <c r="E54" s="55"/>
      <c r="F54" s="55"/>
      <c r="G54" s="55"/>
      <c r="H54" s="55"/>
      <c r="I54" s="55"/>
      <c r="J54" s="55"/>
      <c r="K54" s="55"/>
      <c r="L54" s="55"/>
      <c r="M54" s="55"/>
      <c r="N54" s="55"/>
      <c r="O54" s="55"/>
      <c r="P54" s="55"/>
      <c r="Q54" s="55"/>
      <c r="R54" s="55"/>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s="1" customFormat="1" ht="9" hidden="1" customHeight="1">
      <c r="A55" s="54"/>
      <c r="B55" s="78"/>
      <c r="C55" s="29"/>
      <c r="D55" s="55"/>
      <c r="E55" s="55"/>
      <c r="F55" s="55"/>
      <c r="G55" s="55"/>
      <c r="H55" s="55"/>
      <c r="I55" s="55"/>
      <c r="J55" s="55"/>
      <c r="K55" s="55"/>
      <c r="L55" s="55"/>
      <c r="M55" s="55"/>
      <c r="N55" s="55"/>
      <c r="O55" s="55"/>
      <c r="P55" s="55"/>
      <c r="Q55" s="55"/>
      <c r="R55" s="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s="12" customFormat="1" ht="18" customHeight="1">
      <c r="A56" s="34" t="s">
        <v>34</v>
      </c>
      <c r="B56" s="34" t="s">
        <v>64</v>
      </c>
      <c r="C56" s="136"/>
      <c r="D56" s="48"/>
      <c r="E56" s="48"/>
      <c r="F56" s="48"/>
      <c r="G56" s="48"/>
      <c r="H56" s="48"/>
      <c r="I56" s="48"/>
      <c r="J56" s="48"/>
      <c r="K56" s="48"/>
      <c r="L56" s="48"/>
      <c r="M56" s="48"/>
      <c r="N56" s="48"/>
      <c r="O56" s="48"/>
      <c r="P56" s="48"/>
      <c r="Q56" s="48"/>
      <c r="R56" s="48"/>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ht="22.5" customHeight="1" thickBot="1">
      <c r="A57" s="39"/>
      <c r="B57" s="38" t="s">
        <v>65</v>
      </c>
      <c r="C57" s="177"/>
      <c r="D57" s="75"/>
      <c r="E57" s="75"/>
      <c r="F57" s="75"/>
      <c r="G57" s="75"/>
      <c r="H57" s="75"/>
      <c r="I57" s="75"/>
      <c r="J57" s="75"/>
      <c r="K57" s="75"/>
      <c r="L57" s="75"/>
      <c r="M57" s="75"/>
      <c r="N57" s="75"/>
      <c r="O57" s="75"/>
      <c r="P57" s="75"/>
      <c r="Q57" s="75"/>
      <c r="R57" s="75"/>
      <c r="S57" s="75"/>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ht="9" customHeight="1">
      <c r="A58" s="43"/>
      <c r="B58" s="42"/>
      <c r="C58" s="178"/>
      <c r="D58" s="49"/>
      <c r="E58" s="49"/>
      <c r="F58" s="49"/>
      <c r="G58" s="49"/>
      <c r="H58" s="49"/>
      <c r="I58" s="49"/>
      <c r="J58" s="49"/>
      <c r="K58" s="49"/>
      <c r="L58" s="49"/>
      <c r="M58" s="49"/>
      <c r="N58" s="49"/>
      <c r="O58" s="49"/>
      <c r="P58" s="49"/>
      <c r="Q58" s="49"/>
      <c r="R58" s="49"/>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51" customFormat="1" ht="18" customHeight="1">
      <c r="A59" s="46"/>
      <c r="B59" s="47" t="str">
        <f t="shared" ref="B59:B66" si="1">B38</f>
        <v xml:space="preserve">Minyak Mentah dan Kondensat 
</v>
      </c>
      <c r="C59" s="136"/>
      <c r="D59" s="152">
        <v>3.6900688849224039</v>
      </c>
      <c r="E59" s="152">
        <v>-2.6630107170226514</v>
      </c>
      <c r="F59" s="152">
        <v>-1.6508654730462147</v>
      </c>
      <c r="G59" s="152">
        <v>5.8542665325159504</v>
      </c>
      <c r="H59" s="152">
        <v>-1.8451733458992647</v>
      </c>
      <c r="I59" s="152">
        <v>-7.1104769318807159</v>
      </c>
      <c r="J59" s="152">
        <v>0.4744767654901505</v>
      </c>
      <c r="K59" s="152">
        <v>8.7685347800420033</v>
      </c>
      <c r="L59" s="152">
        <v>-2.6096348386905999</v>
      </c>
      <c r="M59" s="152">
        <v>-3.9787580640732845</v>
      </c>
      <c r="N59" s="152">
        <v>-9.2961425352592109</v>
      </c>
      <c r="O59" s="152">
        <v>9.3360297547149464</v>
      </c>
      <c r="P59" s="152">
        <v>-0.49274853903001903</v>
      </c>
      <c r="Q59" s="152">
        <v>-0.62151833587584804</v>
      </c>
      <c r="R59" s="152">
        <v>-0.22997401346961377</v>
      </c>
      <c r="S59"/>
      <c r="T59"/>
      <c r="U59" s="291"/>
      <c r="V59" s="291"/>
      <c r="W59" s="291"/>
      <c r="X59" s="291"/>
      <c r="Y59" s="291"/>
      <c r="Z59" s="291"/>
      <c r="AA59" s="291"/>
      <c r="AB59" s="291"/>
      <c r="AC59" s="291"/>
      <c r="AD59" s="291"/>
      <c r="AE59" s="291"/>
      <c r="AF59" s="291"/>
      <c r="AG59"/>
      <c r="AH59"/>
      <c r="AI59"/>
      <c r="AJ59"/>
      <c r="AK59"/>
      <c r="AL59"/>
      <c r="AM59"/>
      <c r="AN59"/>
      <c r="AO59"/>
      <c r="AP59"/>
      <c r="AQ59"/>
      <c r="AR59"/>
      <c r="AS59"/>
      <c r="AT59"/>
      <c r="AU59"/>
      <c r="AV59"/>
      <c r="AW59"/>
      <c r="AX59"/>
      <c r="AY59"/>
      <c r="AZ59"/>
      <c r="BA59"/>
      <c r="BB59"/>
      <c r="BC59"/>
    </row>
    <row r="60" spans="1:55" s="251" customFormat="1" ht="22.5" customHeight="1">
      <c r="A60" s="46"/>
      <c r="B60" s="50" t="str">
        <f t="shared" si="1"/>
        <v>Crude Oil and Condensate</v>
      </c>
      <c r="C60" s="178"/>
      <c r="D60" s="151"/>
      <c r="E60" s="151"/>
      <c r="F60" s="151"/>
      <c r="G60" s="151"/>
      <c r="H60" s="151"/>
      <c r="I60" s="151"/>
      <c r="J60" s="151"/>
      <c r="K60" s="151"/>
      <c r="L60" s="151"/>
      <c r="M60" s="151"/>
      <c r="N60" s="151"/>
      <c r="O60" s="151"/>
      <c r="P60" s="151"/>
      <c r="Q60" s="151"/>
      <c r="R60" s="151"/>
      <c r="S60"/>
      <c r="T60"/>
      <c r="U60" s="293"/>
      <c r="V60" s="293"/>
      <c r="W60" s="293"/>
      <c r="X60" s="293"/>
      <c r="Y60" s="293"/>
      <c r="Z60" s="293"/>
      <c r="AA60" s="293"/>
      <c r="AB60" s="293"/>
      <c r="AC60" s="293"/>
      <c r="AD60" s="293"/>
      <c r="AE60" s="293"/>
      <c r="AF60" s="293"/>
      <c r="AG60"/>
      <c r="AH60"/>
      <c r="AI60"/>
      <c r="AJ60"/>
      <c r="AK60"/>
      <c r="AL60"/>
      <c r="AM60"/>
      <c r="AN60"/>
      <c r="AO60"/>
      <c r="AP60"/>
      <c r="AQ60"/>
      <c r="AR60"/>
      <c r="AS60"/>
      <c r="AT60"/>
      <c r="AU60"/>
      <c r="AV60"/>
      <c r="AW60"/>
      <c r="AX60"/>
      <c r="AY60"/>
      <c r="AZ60"/>
      <c r="BA60"/>
      <c r="BB60"/>
      <c r="BC60"/>
    </row>
    <row r="61" spans="1:55" s="251" customFormat="1" ht="18" customHeight="1">
      <c r="A61" s="46"/>
      <c r="B61" s="52" t="str">
        <f t="shared" si="1"/>
        <v xml:space="preserve">   Minyak Mentah</v>
      </c>
      <c r="C61" s="136"/>
      <c r="D61" s="109">
        <v>2.218887199491193</v>
      </c>
      <c r="E61" s="109">
        <v>-4.5704947914170679</v>
      </c>
      <c r="F61" s="109">
        <v>-2.2473148218522754</v>
      </c>
      <c r="G61" s="109">
        <v>6.1090932148179844</v>
      </c>
      <c r="H61" s="109">
        <v>-6.4127056413730728</v>
      </c>
      <c r="I61" s="109">
        <v>-6.7958486045512796</v>
      </c>
      <c r="J61" s="109">
        <v>0.97008750635481089</v>
      </c>
      <c r="K61" s="109">
        <v>5.7486498664889973</v>
      </c>
      <c r="L61" s="109">
        <v>-3.6991760404511353</v>
      </c>
      <c r="M61" s="109">
        <v>-0.37882926526807692</v>
      </c>
      <c r="N61" s="109">
        <v>-14.210568455973338</v>
      </c>
      <c r="O61" s="109">
        <v>10.226102513893686</v>
      </c>
      <c r="P61" s="109">
        <v>-0.74992124052090103</v>
      </c>
      <c r="Q61" s="109">
        <v>4.1673578670211153</v>
      </c>
      <c r="R61" s="109">
        <v>-6.1006368144111427</v>
      </c>
      <c r="S61"/>
      <c r="T61"/>
      <c r="U61" s="291"/>
      <c r="V61" s="291"/>
      <c r="W61" s="291"/>
      <c r="X61" s="291"/>
      <c r="Y61" s="291"/>
      <c r="Z61" s="291"/>
      <c r="AA61" s="291"/>
      <c r="AB61" s="291"/>
      <c r="AC61" s="291"/>
      <c r="AD61" s="291"/>
      <c r="AE61" s="291"/>
      <c r="AF61" s="291"/>
      <c r="AG61"/>
      <c r="AH61"/>
      <c r="AI61"/>
      <c r="AJ61"/>
      <c r="AK61"/>
      <c r="AL61"/>
      <c r="AM61"/>
      <c r="AN61"/>
      <c r="AO61"/>
      <c r="AP61"/>
      <c r="AQ61"/>
      <c r="AR61"/>
      <c r="AS61"/>
      <c r="AT61"/>
      <c r="AU61"/>
      <c r="AV61"/>
      <c r="AW61"/>
      <c r="AX61"/>
      <c r="AY61"/>
      <c r="AZ61"/>
      <c r="BA61"/>
      <c r="BB61"/>
      <c r="BC61"/>
    </row>
    <row r="62" spans="1:55" s="251" customFormat="1" ht="22.5" customHeight="1">
      <c r="A62" s="46"/>
      <c r="B62" s="50" t="str">
        <f t="shared" si="1"/>
        <v xml:space="preserve">   Crude Oil</v>
      </c>
      <c r="C62" s="181"/>
      <c r="D62" s="151"/>
      <c r="E62" s="151"/>
      <c r="F62" s="151"/>
      <c r="G62" s="151"/>
      <c r="H62" s="151"/>
      <c r="I62" s="151"/>
      <c r="J62" s="151"/>
      <c r="K62" s="151"/>
      <c r="L62" s="151"/>
      <c r="M62" s="151"/>
      <c r="N62" s="151"/>
      <c r="O62" s="151"/>
      <c r="P62" s="151"/>
      <c r="Q62" s="151"/>
      <c r="R62" s="151"/>
      <c r="S62"/>
      <c r="T62"/>
      <c r="U62" s="293"/>
      <c r="V62" s="293"/>
      <c r="W62" s="293"/>
      <c r="X62" s="293"/>
      <c r="Y62" s="293"/>
      <c r="Z62" s="293"/>
      <c r="AA62" s="293"/>
      <c r="AB62" s="293"/>
      <c r="AC62" s="293"/>
      <c r="AD62" s="293"/>
      <c r="AE62" s="293"/>
      <c r="AF62" s="293"/>
      <c r="AG62"/>
      <c r="AH62"/>
      <c r="AI62"/>
      <c r="AJ62"/>
      <c r="AK62"/>
      <c r="AL62"/>
      <c r="AM62"/>
      <c r="AN62"/>
      <c r="AO62"/>
      <c r="AP62"/>
      <c r="AQ62"/>
      <c r="AR62"/>
      <c r="AS62"/>
      <c r="AT62"/>
      <c r="AU62"/>
      <c r="AV62"/>
      <c r="AW62"/>
      <c r="AX62"/>
      <c r="AY62"/>
      <c r="AZ62"/>
      <c r="BA62"/>
      <c r="BB62"/>
      <c r="BC62"/>
    </row>
    <row r="63" spans="1:55" s="1" customFormat="1" ht="18" customHeight="1">
      <c r="A63" s="54"/>
      <c r="B63" s="52" t="str">
        <f t="shared" si="1"/>
        <v xml:space="preserve">   Kondensat</v>
      </c>
      <c r="C63" s="136"/>
      <c r="D63" s="109">
        <v>8.8349252881702469</v>
      </c>
      <c r="E63" s="109">
        <v>3.6021286171203259</v>
      </c>
      <c r="F63" s="109">
        <v>0.15363655934612641</v>
      </c>
      <c r="G63" s="109">
        <v>5.1017939513147814</v>
      </c>
      <c r="H63" s="109">
        <v>11.77146430255933</v>
      </c>
      <c r="I63" s="109">
        <v>-7.8958428064324959</v>
      </c>
      <c r="J63" s="109">
        <v>-0.77742697981900699</v>
      </c>
      <c r="K63" s="109">
        <v>16.531057228923139</v>
      </c>
      <c r="L63" s="109">
        <v>-6.813972330583784E-2</v>
      </c>
      <c r="M63" s="109">
        <v>-12.070938602169857</v>
      </c>
      <c r="N63" s="109">
        <v>3.2198025540289388</v>
      </c>
      <c r="O63" s="109">
        <v>7.4520027135221323</v>
      </c>
      <c r="P63" s="109">
        <v>6.5665626053235115E-2</v>
      </c>
      <c r="Q63" s="109">
        <v>-10.935133944502251</v>
      </c>
      <c r="R63" s="109">
        <v>14.557353660204541</v>
      </c>
      <c r="S63"/>
      <c r="T63"/>
      <c r="U63" s="291"/>
      <c r="V63" s="291"/>
      <c r="W63" s="291"/>
      <c r="X63" s="291"/>
      <c r="Y63" s="291"/>
      <c r="Z63" s="291"/>
      <c r="AA63" s="291"/>
      <c r="AB63" s="291"/>
      <c r="AC63" s="291"/>
      <c r="AD63" s="291"/>
      <c r="AE63" s="291"/>
      <c r="AF63" s="291"/>
      <c r="AG63" s="291"/>
      <c r="AH63"/>
      <c r="AI63"/>
      <c r="AJ63"/>
      <c r="AK63"/>
      <c r="AL63"/>
      <c r="AM63"/>
      <c r="AN63"/>
      <c r="AO63"/>
      <c r="AP63"/>
      <c r="AQ63"/>
      <c r="AR63"/>
      <c r="AS63"/>
      <c r="AT63"/>
      <c r="AU63"/>
      <c r="AV63"/>
      <c r="AW63"/>
      <c r="AX63"/>
      <c r="AY63"/>
      <c r="AZ63"/>
      <c r="BA63"/>
      <c r="BB63"/>
      <c r="BC63"/>
    </row>
    <row r="64" spans="1:55" s="252" customFormat="1" ht="22.5" customHeight="1">
      <c r="A64" s="51"/>
      <c r="B64" s="50" t="str">
        <f t="shared" si="1"/>
        <v xml:space="preserve">   Condensate</v>
      </c>
      <c r="C64" s="136"/>
      <c r="D64" s="109"/>
      <c r="E64" s="109"/>
      <c r="F64" s="109"/>
      <c r="G64" s="109"/>
      <c r="H64" s="109"/>
      <c r="I64" s="109"/>
      <c r="J64" s="109"/>
      <c r="K64" s="109"/>
      <c r="L64" s="109"/>
      <c r="M64" s="109"/>
      <c r="N64" s="109"/>
      <c r="O64" s="109"/>
      <c r="P64" s="109"/>
      <c r="Q64" s="109"/>
      <c r="R64" s="109"/>
      <c r="S64"/>
      <c r="T64"/>
      <c r="U64" s="293"/>
      <c r="V64" s="293"/>
      <c r="W64" s="293"/>
      <c r="X64" s="293"/>
      <c r="Y64" s="293"/>
      <c r="Z64" s="293"/>
      <c r="AA64" s="293"/>
      <c r="AB64" s="293"/>
      <c r="AC64" s="293"/>
      <c r="AD64" s="293"/>
      <c r="AE64" s="293"/>
      <c r="AF64" s="293"/>
      <c r="AG64"/>
      <c r="AH64"/>
      <c r="AI64"/>
      <c r="AJ64"/>
      <c r="AK64"/>
      <c r="AL64"/>
      <c r="AM64"/>
      <c r="AN64"/>
      <c r="AO64"/>
      <c r="AP64"/>
      <c r="AQ64"/>
      <c r="AR64"/>
      <c r="AS64"/>
      <c r="AT64"/>
      <c r="AU64"/>
      <c r="AV64"/>
      <c r="AW64"/>
      <c r="AX64"/>
      <c r="AY64"/>
      <c r="AZ64"/>
      <c r="BA64"/>
      <c r="BB64"/>
      <c r="BC64"/>
    </row>
    <row r="65" spans="1:55" s="1" customFormat="1" ht="18" customHeight="1">
      <c r="A65" s="54"/>
      <c r="B65" s="52" t="str">
        <f t="shared" si="1"/>
        <v>Gas Asli</v>
      </c>
      <c r="C65" s="136"/>
      <c r="D65" s="152">
        <v>4.9330238670230342</v>
      </c>
      <c r="E65" s="152">
        <v>-4.0629412716182038</v>
      </c>
      <c r="F65" s="152">
        <v>-1.9199400951497303E-2</v>
      </c>
      <c r="G65" s="152">
        <v>6.1076663950207832</v>
      </c>
      <c r="H65" s="152">
        <v>1.3017903083627713</v>
      </c>
      <c r="I65" s="152">
        <v>-9.1623533429032733</v>
      </c>
      <c r="J65" s="152">
        <v>-0.9597352528739389</v>
      </c>
      <c r="K65" s="152">
        <v>14.620752163069595</v>
      </c>
      <c r="L65" s="152">
        <v>4.0501912407864493</v>
      </c>
      <c r="M65" s="152">
        <v>-12.886199218135586</v>
      </c>
      <c r="N65" s="152">
        <v>-5.3719413058293082</v>
      </c>
      <c r="O65" s="152">
        <v>20.241741879503984</v>
      </c>
      <c r="P65" s="152">
        <v>-1.3748586900215187</v>
      </c>
      <c r="Q65" s="152">
        <v>-18.03038322548257</v>
      </c>
      <c r="R65" s="152">
        <v>14.988476100690452</v>
      </c>
      <c r="S65"/>
      <c r="T65"/>
      <c r="U65" s="291"/>
      <c r="V65" s="291"/>
      <c r="W65" s="291"/>
      <c r="X65" s="291"/>
      <c r="Y65" s="291"/>
      <c r="Z65" s="291"/>
      <c r="AA65" s="291"/>
      <c r="AB65" s="291"/>
      <c r="AC65" s="291"/>
      <c r="AD65" s="291"/>
      <c r="AE65" s="291"/>
      <c r="AF65" s="291"/>
      <c r="AG65"/>
      <c r="AH65"/>
      <c r="AI65"/>
      <c r="AJ65"/>
      <c r="AK65"/>
      <c r="AL65"/>
      <c r="AM65"/>
      <c r="AN65"/>
      <c r="AO65"/>
      <c r="AP65"/>
      <c r="AQ65"/>
      <c r="AR65"/>
      <c r="AS65"/>
      <c r="AT65"/>
      <c r="AU65"/>
      <c r="AV65"/>
      <c r="AW65"/>
      <c r="AX65"/>
      <c r="AY65"/>
      <c r="AZ65"/>
      <c r="BA65"/>
      <c r="BB65"/>
      <c r="BC65"/>
    </row>
    <row r="66" spans="1:55" s="1" customFormat="1" ht="22.5" customHeight="1">
      <c r="A66" s="54"/>
      <c r="B66" s="50" t="str">
        <f t="shared" si="1"/>
        <v>Natural Gas</v>
      </c>
      <c r="C66" s="29"/>
      <c r="D66" s="55"/>
      <c r="E66" s="55"/>
      <c r="F66" s="55"/>
      <c r="G66" s="55"/>
      <c r="H66" s="55"/>
      <c r="I66" s="55"/>
      <c r="J66" s="55"/>
      <c r="K66" s="55"/>
      <c r="L66" s="55"/>
      <c r="M66" s="55"/>
      <c r="N66" s="55"/>
      <c r="O66" s="55"/>
      <c r="P66" s="55"/>
      <c r="Q66" s="55"/>
      <c r="R66" s="55"/>
      <c r="S66"/>
      <c r="T66"/>
      <c r="U66" s="293"/>
      <c r="V66" s="293"/>
      <c r="W66" s="293"/>
      <c r="X66" s="293"/>
      <c r="Y66" s="293"/>
      <c r="Z66" s="293"/>
      <c r="AA66" s="293"/>
      <c r="AB66" s="293"/>
      <c r="AC66" s="293"/>
      <c r="AD66" s="293"/>
      <c r="AE66" s="293"/>
      <c r="AF66" s="293"/>
      <c r="AG66"/>
      <c r="AH66"/>
      <c r="AI66"/>
      <c r="AJ66"/>
      <c r="AK66"/>
      <c r="AL66"/>
      <c r="AM66"/>
      <c r="AN66"/>
      <c r="AO66"/>
      <c r="AP66"/>
      <c r="AQ66"/>
      <c r="AR66"/>
      <c r="AS66"/>
      <c r="AT66"/>
      <c r="AU66"/>
      <c r="AV66"/>
      <c r="AW66"/>
      <c r="AX66"/>
      <c r="AY66"/>
      <c r="AZ66"/>
      <c r="BA66"/>
      <c r="BB66"/>
      <c r="BC66"/>
    </row>
    <row r="67" spans="1:55" s="1" customFormat="1" ht="9" customHeight="1" thickBot="1">
      <c r="A67" s="65"/>
      <c r="B67" s="77"/>
      <c r="C67" s="182"/>
      <c r="D67" s="68"/>
      <c r="E67" s="68"/>
      <c r="F67" s="68"/>
      <c r="G67" s="68"/>
      <c r="H67" s="68"/>
      <c r="I67" s="68"/>
      <c r="J67" s="68"/>
      <c r="K67" s="68"/>
      <c r="L67" s="68"/>
      <c r="M67" s="68"/>
      <c r="N67" s="68"/>
      <c r="O67" s="68"/>
      <c r="P67" s="68"/>
      <c r="Q67" s="68"/>
      <c r="R67" s="68"/>
      <c r="S67" s="68"/>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12" customFormat="1" ht="18" customHeight="1">
      <c r="A68" s="79" t="s">
        <v>36</v>
      </c>
      <c r="B68" s="79" t="s">
        <v>66</v>
      </c>
      <c r="C68" s="183"/>
      <c r="D68" s="81"/>
      <c r="E68" s="81"/>
      <c r="F68" s="81"/>
      <c r="G68" s="81"/>
      <c r="H68" s="81"/>
      <c r="I68" s="81"/>
      <c r="J68" s="81"/>
      <c r="K68" s="48"/>
      <c r="L68" s="48"/>
      <c r="M68" s="48"/>
      <c r="N68" s="48"/>
      <c r="O68" s="48"/>
      <c r="P68" s="48"/>
      <c r="Q68" s="48"/>
      <c r="R68" s="4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ht="22.5" customHeight="1" thickBot="1">
      <c r="A69" s="39"/>
      <c r="B69" s="38" t="s">
        <v>67</v>
      </c>
      <c r="C69" s="177"/>
      <c r="D69" s="75"/>
      <c r="E69" s="75"/>
      <c r="F69" s="75"/>
      <c r="G69" s="75"/>
      <c r="H69" s="75"/>
      <c r="I69" s="75"/>
      <c r="J69" s="75"/>
      <c r="K69" s="75"/>
      <c r="L69" s="75"/>
      <c r="M69" s="75"/>
      <c r="N69" s="75"/>
      <c r="O69" s="75"/>
      <c r="P69" s="75"/>
      <c r="Q69" s="75"/>
      <c r="R69" s="75"/>
      <c r="S69" s="75"/>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ht="9" customHeight="1">
      <c r="A70" s="43"/>
      <c r="B70" s="42"/>
      <c r="C70" s="178"/>
      <c r="D70" s="49"/>
      <c r="E70" s="49"/>
      <c r="F70" s="49"/>
      <c r="G70" s="49"/>
      <c r="H70" s="49"/>
      <c r="I70" s="49"/>
      <c r="J70" s="49"/>
      <c r="K70" s="49"/>
      <c r="L70" s="49"/>
      <c r="M70" s="49"/>
      <c r="N70" s="49"/>
      <c r="O70" s="49"/>
      <c r="P70" s="49"/>
      <c r="Q70" s="49"/>
      <c r="R70" s="49"/>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51" customFormat="1" ht="18" customHeight="1">
      <c r="A71" s="46"/>
      <c r="B71" s="47" t="str">
        <f t="shared" ref="B71:B78" si="2">B59</f>
        <v xml:space="preserve">Minyak Mentah dan Kondensat 
</v>
      </c>
      <c r="C71" s="136"/>
      <c r="D71" s="152">
        <v>100</v>
      </c>
      <c r="E71" s="152">
        <v>100</v>
      </c>
      <c r="F71" s="152">
        <v>100</v>
      </c>
      <c r="G71" s="152">
        <v>100</v>
      </c>
      <c r="H71" s="152">
        <v>100</v>
      </c>
      <c r="I71" s="152">
        <v>100</v>
      </c>
      <c r="J71" s="152">
        <v>100</v>
      </c>
      <c r="K71" s="152">
        <v>100</v>
      </c>
      <c r="L71" s="152">
        <v>100</v>
      </c>
      <c r="M71" s="152">
        <v>100</v>
      </c>
      <c r="N71" s="152">
        <v>100</v>
      </c>
      <c r="O71" s="152">
        <v>100</v>
      </c>
      <c r="P71" s="152">
        <v>100</v>
      </c>
      <c r="Q71" s="152">
        <v>100</v>
      </c>
      <c r="R71" s="152">
        <v>100</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51" customFormat="1" ht="22.5" customHeight="1">
      <c r="A72" s="46"/>
      <c r="B72" s="50" t="str">
        <f t="shared" si="2"/>
        <v>Crude Oil and Condensate</v>
      </c>
      <c r="C72" s="178"/>
      <c r="D72" s="151"/>
      <c r="E72" s="151"/>
      <c r="F72" s="151"/>
      <c r="G72" s="151"/>
      <c r="H72" s="151"/>
      <c r="I72" s="151"/>
      <c r="J72" s="151"/>
      <c r="K72" s="151"/>
      <c r="L72" s="151"/>
      <c r="M72" s="151"/>
      <c r="N72" s="151"/>
      <c r="O72" s="151"/>
      <c r="P72" s="151"/>
      <c r="Q72" s="151"/>
      <c r="R72" s="151"/>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251" customFormat="1" ht="18" customHeight="1">
      <c r="A73" s="46"/>
      <c r="B73" s="52" t="str">
        <f t="shared" si="2"/>
        <v xml:space="preserve">   Minyak Mentah</v>
      </c>
      <c r="C73" s="136"/>
      <c r="D73" s="109">
        <v>76.660076219812396</v>
      </c>
      <c r="E73" s="109">
        <v>75.157791470629931</v>
      </c>
      <c r="F73" s="109">
        <v>74.701988620955916</v>
      </c>
      <c r="G73" s="109">
        <v>74.881821333847043</v>
      </c>
      <c r="H73" s="109">
        <v>71.397274022775449</v>
      </c>
      <c r="I73" s="109">
        <v>71.639105438845846</v>
      </c>
      <c r="J73" s="109">
        <v>71.992479860534019</v>
      </c>
      <c r="K73" s="109">
        <v>69.993657275861409</v>
      </c>
      <c r="L73" s="109">
        <v>69.210612943522733</v>
      </c>
      <c r="M73" s="109">
        <v>71.805385451095631</v>
      </c>
      <c r="N73" s="109">
        <v>67.914897688269122</v>
      </c>
      <c r="O73" s="109">
        <v>68.467773080857924</v>
      </c>
      <c r="P73" s="109">
        <v>68.290820729046914</v>
      </c>
      <c r="Q73" s="109">
        <v>71.581636615839599</v>
      </c>
      <c r="R73" s="109">
        <v>67.369633590323119</v>
      </c>
      <c r="S73" s="109" t="e">
        <v>#DIV/0!</v>
      </c>
      <c r="T73"/>
      <c r="U73" s="291"/>
      <c r="V73" s="291"/>
      <c r="W73" s="291"/>
      <c r="X73" s="291"/>
      <c r="Y73" s="291"/>
      <c r="Z73" s="291"/>
      <c r="AA73" s="291"/>
      <c r="AB73" s="291"/>
      <c r="AC73" s="291"/>
      <c r="AD73" s="291"/>
      <c r="AE73"/>
      <c r="AF73"/>
      <c r="AG73"/>
      <c r="AH73"/>
      <c r="AI73"/>
      <c r="AJ73"/>
      <c r="AK73"/>
      <c r="AL73"/>
      <c r="AM73"/>
      <c r="AN73"/>
      <c r="AO73"/>
      <c r="AP73"/>
      <c r="AQ73"/>
      <c r="AR73"/>
      <c r="AS73"/>
      <c r="AT73"/>
      <c r="AU73"/>
      <c r="AV73"/>
      <c r="AW73"/>
      <c r="AX73"/>
      <c r="AY73"/>
      <c r="AZ73"/>
      <c r="BA73"/>
      <c r="BB73"/>
      <c r="BC73"/>
    </row>
    <row r="74" spans="1:55" s="251" customFormat="1" ht="22.5" customHeight="1">
      <c r="A74" s="46"/>
      <c r="B74" s="50" t="str">
        <f t="shared" si="2"/>
        <v xml:space="preserve">   Crude Oil</v>
      </c>
      <c r="C74" s="181"/>
      <c r="D74" s="151"/>
      <c r="E74" s="151"/>
      <c r="F74" s="151"/>
      <c r="G74" s="151"/>
      <c r="H74" s="151"/>
      <c r="I74" s="151"/>
      <c r="J74" s="151"/>
      <c r="K74" s="151"/>
      <c r="L74" s="151"/>
      <c r="M74" s="151"/>
      <c r="N74" s="151"/>
      <c r="O74" s="151"/>
      <c r="P74" s="151"/>
      <c r="Q74" s="151"/>
      <c r="R74" s="151"/>
      <c r="S74"/>
      <c r="T74"/>
      <c r="U74" s="291"/>
      <c r="V74" s="291"/>
      <c r="W74" s="291"/>
      <c r="X74" s="291"/>
      <c r="Y74" s="291"/>
      <c r="Z74" s="291"/>
      <c r="AA74" s="291"/>
      <c r="AB74" s="291"/>
      <c r="AC74"/>
      <c r="AD74"/>
      <c r="AE74"/>
      <c r="AF74"/>
      <c r="AG74"/>
      <c r="AH74"/>
      <c r="AI74"/>
      <c r="AJ74"/>
      <c r="AK74"/>
      <c r="AL74"/>
      <c r="AM74"/>
      <c r="AN74"/>
      <c r="AO74"/>
      <c r="AP74"/>
      <c r="AQ74"/>
      <c r="AR74"/>
      <c r="AS74"/>
      <c r="AT74"/>
      <c r="AU74"/>
      <c r="AV74"/>
      <c r="AW74"/>
      <c r="AX74"/>
      <c r="AY74"/>
      <c r="AZ74"/>
      <c r="BA74"/>
      <c r="BB74"/>
      <c r="BC74"/>
    </row>
    <row r="75" spans="1:55" s="1" customFormat="1" ht="18" customHeight="1">
      <c r="A75" s="54"/>
      <c r="B75" s="52" t="str">
        <f t="shared" si="2"/>
        <v xml:space="preserve">   Kondensat</v>
      </c>
      <c r="C75" s="136"/>
      <c r="D75" s="109">
        <v>23.339923780187586</v>
      </c>
      <c r="E75" s="109">
        <v>24.842208529370041</v>
      </c>
      <c r="F75" s="109">
        <v>25.298011379044095</v>
      </c>
      <c r="G75" s="109">
        <v>25.118178666152939</v>
      </c>
      <c r="H75" s="109">
        <v>28.602725977224559</v>
      </c>
      <c r="I75" s="109">
        <v>28.360894561154154</v>
      </c>
      <c r="J75" s="109">
        <v>28.007520139465974</v>
      </c>
      <c r="K75" s="109">
        <v>30.006342724138573</v>
      </c>
      <c r="L75" s="109">
        <v>30.789387056477267</v>
      </c>
      <c r="M75" s="109">
        <v>28.194614548904379</v>
      </c>
      <c r="N75" s="109">
        <v>32.085102311730864</v>
      </c>
      <c r="O75" s="109">
        <v>31.532226919142065</v>
      </c>
      <c r="P75" s="109">
        <v>31.709179270953079</v>
      </c>
      <c r="Q75" s="109">
        <v>28.418363384160401</v>
      </c>
      <c r="R75" s="109">
        <v>32.630366409676874</v>
      </c>
      <c r="S75"/>
      <c r="T75"/>
      <c r="U75" s="291"/>
      <c r="V75" s="291"/>
      <c r="W75" s="291"/>
      <c r="X75" s="291"/>
      <c r="Y75" s="291"/>
      <c r="Z75" s="291"/>
      <c r="AA75" s="291"/>
      <c r="AB75" s="291"/>
      <c r="AC75" s="291"/>
      <c r="AD75" s="291"/>
      <c r="AE75" s="291"/>
      <c r="AF75"/>
      <c r="AG75"/>
      <c r="AH75"/>
      <c r="AI75"/>
      <c r="AJ75"/>
      <c r="AK75"/>
      <c r="AL75"/>
      <c r="AM75"/>
      <c r="AN75"/>
      <c r="AO75"/>
      <c r="AP75"/>
      <c r="AQ75"/>
      <c r="AR75"/>
      <c r="AS75"/>
      <c r="AT75"/>
      <c r="AU75"/>
      <c r="AV75"/>
      <c r="AW75"/>
      <c r="AX75"/>
      <c r="AY75"/>
      <c r="AZ75"/>
      <c r="BA75"/>
      <c r="BB75"/>
      <c r="BC75"/>
    </row>
    <row r="76" spans="1:55" s="252" customFormat="1" ht="22.5" customHeight="1">
      <c r="A76" s="51"/>
      <c r="B76" s="50" t="str">
        <f t="shared" si="2"/>
        <v xml:space="preserve">   Condensate</v>
      </c>
      <c r="C76" s="136"/>
      <c r="D76" s="109"/>
      <c r="E76" s="109"/>
      <c r="F76" s="109"/>
      <c r="G76" s="109"/>
      <c r="H76" s="109"/>
      <c r="I76" s="109"/>
      <c r="J76" s="109"/>
      <c r="K76" s="109"/>
      <c r="L76" s="109"/>
      <c r="M76" s="109"/>
      <c r="N76" s="109"/>
      <c r="O76" s="109"/>
      <c r="P76" s="109"/>
      <c r="Q76" s="109"/>
      <c r="R76" s="109"/>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1" customFormat="1" ht="18" customHeight="1">
      <c r="A77" s="54"/>
      <c r="B77" s="52" t="str">
        <f t="shared" si="2"/>
        <v>Gas Asli</v>
      </c>
      <c r="C77" s="136"/>
      <c r="D77" s="152">
        <v>100</v>
      </c>
      <c r="E77" s="152">
        <v>100</v>
      </c>
      <c r="F77" s="152">
        <v>100</v>
      </c>
      <c r="G77" s="152">
        <v>100</v>
      </c>
      <c r="H77" s="152">
        <v>100</v>
      </c>
      <c r="I77" s="152">
        <v>100</v>
      </c>
      <c r="J77" s="152">
        <v>100</v>
      </c>
      <c r="K77" s="152">
        <v>100</v>
      </c>
      <c r="L77" s="152">
        <v>100</v>
      </c>
      <c r="M77" s="152">
        <v>100</v>
      </c>
      <c r="N77" s="152">
        <v>100</v>
      </c>
      <c r="O77" s="152">
        <v>100</v>
      </c>
      <c r="P77" s="152">
        <v>100</v>
      </c>
      <c r="Q77" s="152">
        <v>100</v>
      </c>
      <c r="R77" s="152">
        <v>100</v>
      </c>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1" customFormat="1" ht="22.5" customHeight="1">
      <c r="A78" s="54"/>
      <c r="B78" s="50" t="str">
        <f t="shared" si="2"/>
        <v>Natural Gas</v>
      </c>
      <c r="C78" s="29"/>
      <c r="D78" s="55"/>
      <c r="E78" s="55"/>
      <c r="F78" s="55"/>
      <c r="G78" s="55"/>
      <c r="H78" s="55"/>
      <c r="I78" s="55"/>
      <c r="J78" s="55"/>
      <c r="K78" s="55"/>
      <c r="L78" s="55"/>
      <c r="M78" s="55"/>
      <c r="N78" s="55"/>
      <c r="O78" s="55"/>
      <c r="P78" s="55"/>
      <c r="Q78" s="55"/>
      <c r="R78" s="55"/>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1" customFormat="1" ht="9.9499999999999993" hidden="1" customHeight="1">
      <c r="A79" s="54"/>
      <c r="B79" s="62"/>
      <c r="C79" s="29"/>
      <c r="D79" s="55"/>
      <c r="E79" s="55"/>
      <c r="F79" s="55"/>
      <c r="G79" s="55"/>
      <c r="H79" s="55"/>
      <c r="I79" s="55"/>
      <c r="J79" s="55"/>
      <c r="K79" s="55"/>
      <c r="L79" s="55"/>
      <c r="M79" s="55"/>
      <c r="N79" s="55"/>
      <c r="O79" s="55"/>
      <c r="P79" s="55"/>
      <c r="Q79" s="55"/>
      <c r="R79" s="55"/>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252" customFormat="1" ht="25.5" hidden="1" customHeight="1" thickBot="1">
      <c r="A80" s="51"/>
      <c r="B80" s="59" t="str">
        <f>B47</f>
        <v>Gas Asli Bersekutu</v>
      </c>
      <c r="C80" s="136"/>
      <c r="D80" s="69"/>
      <c r="E80" s="69"/>
      <c r="F80" s="69"/>
      <c r="G80" s="69"/>
      <c r="H80" s="69"/>
      <c r="I80" s="69"/>
      <c r="J80" s="69"/>
      <c r="K80" s="69"/>
      <c r="L80" s="69"/>
      <c r="M80" s="69"/>
      <c r="N80" s="69"/>
      <c r="O80" s="69"/>
      <c r="P80" s="69"/>
      <c r="Q80" s="69"/>
      <c r="R80" s="69"/>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1" customFormat="1" ht="18" hidden="1" customHeight="1">
      <c r="A81" s="54"/>
      <c r="B81" s="475" t="str">
        <f>B48</f>
        <v>Associated Natural Gas</v>
      </c>
      <c r="C81" s="181"/>
      <c r="D81" s="70"/>
      <c r="E81" s="70"/>
      <c r="F81" s="70"/>
      <c r="G81" s="70"/>
      <c r="H81" s="70"/>
      <c r="I81" s="70"/>
      <c r="J81" s="70"/>
      <c r="K81" s="70"/>
      <c r="L81" s="70"/>
      <c r="M81" s="70"/>
      <c r="N81" s="70"/>
      <c r="O81" s="70"/>
      <c r="P81" s="70"/>
      <c r="Q81" s="70"/>
      <c r="R81" s="70"/>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251" customFormat="1" ht="9" hidden="1" customHeight="1">
      <c r="A82" s="46"/>
      <c r="B82" s="475"/>
      <c r="C82" s="181"/>
      <c r="D82" s="71"/>
      <c r="E82" s="71"/>
      <c r="F82" s="71"/>
      <c r="G82" s="71"/>
      <c r="H82" s="71"/>
      <c r="I82" s="71"/>
      <c r="J82" s="71"/>
      <c r="K82" s="71"/>
      <c r="L82" s="71"/>
      <c r="M82" s="71"/>
      <c r="N82" s="71"/>
      <c r="O82" s="71"/>
      <c r="P82" s="71"/>
      <c r="Q82" s="71"/>
      <c r="R82" s="71"/>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1" customFormat="1" ht="9.9499999999999993" hidden="1" customHeight="1" thickBot="1">
      <c r="A83" s="54"/>
      <c r="B83" s="62"/>
      <c r="C83" s="29"/>
      <c r="D83" s="70"/>
      <c r="E83" s="70"/>
      <c r="F83" s="70"/>
      <c r="G83" s="70"/>
      <c r="H83" s="70"/>
      <c r="I83" s="70"/>
      <c r="J83" s="70"/>
      <c r="K83" s="70"/>
      <c r="L83" s="70"/>
      <c r="M83" s="70"/>
      <c r="N83" s="70"/>
      <c r="O83" s="70"/>
      <c r="P83" s="70"/>
      <c r="Q83" s="70"/>
      <c r="R83" s="70"/>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1" customFormat="1" ht="18" hidden="1" customHeight="1">
      <c r="A84" s="54"/>
      <c r="B84" s="471" t="str">
        <f>B51</f>
        <v>Gas Asli tidak Bersekutu</v>
      </c>
      <c r="C84" s="178"/>
      <c r="D84" s="70"/>
      <c r="E84" s="70"/>
      <c r="F84" s="70"/>
      <c r="G84" s="70"/>
      <c r="H84" s="70"/>
      <c r="I84" s="70"/>
      <c r="J84" s="70"/>
      <c r="K84" s="70"/>
      <c r="L84" s="70"/>
      <c r="M84" s="70"/>
      <c r="N84" s="70"/>
      <c r="O84" s="70"/>
      <c r="P84" s="70"/>
      <c r="Q84" s="70"/>
      <c r="R84" s="70"/>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1" customFormat="1" ht="9" hidden="1" customHeight="1">
      <c r="A85" s="54"/>
      <c r="B85" s="471"/>
      <c r="C85" s="178"/>
      <c r="D85" s="55"/>
      <c r="E85" s="55"/>
      <c r="F85" s="55"/>
      <c r="G85" s="55"/>
      <c r="H85" s="55"/>
      <c r="I85" s="55"/>
      <c r="J85" s="55"/>
      <c r="K85" s="55"/>
      <c r="L85" s="55"/>
      <c r="M85" s="55"/>
      <c r="N85" s="55"/>
      <c r="O85" s="55"/>
      <c r="P85" s="55"/>
      <c r="Q85" s="55"/>
      <c r="R85" s="5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1" customFormat="1" ht="18" hidden="1" customHeight="1">
      <c r="A86" s="54"/>
      <c r="B86" s="475" t="str">
        <f>B53</f>
        <v>Non-associated Natural Gas</v>
      </c>
      <c r="C86" s="181"/>
      <c r="D86" s="61"/>
      <c r="E86" s="61"/>
      <c r="F86" s="61"/>
      <c r="G86" s="61"/>
      <c r="H86" s="61"/>
      <c r="I86" s="61"/>
      <c r="J86" s="61"/>
      <c r="K86" s="61"/>
      <c r="L86" s="61"/>
      <c r="M86" s="61"/>
      <c r="N86" s="61"/>
      <c r="O86" s="61"/>
      <c r="P86" s="61"/>
      <c r="Q86" s="61"/>
      <c r="R86" s="61"/>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1" customFormat="1" ht="21" hidden="1" customHeight="1" thickBot="1">
      <c r="A87" s="54"/>
      <c r="B87" s="475"/>
      <c r="C87" s="181"/>
      <c r="D87" s="55"/>
      <c r="E87" s="55"/>
      <c r="F87" s="55"/>
      <c r="G87" s="55"/>
      <c r="H87" s="55"/>
      <c r="I87" s="55"/>
      <c r="J87" s="55"/>
      <c r="K87" s="55"/>
      <c r="L87" s="55"/>
      <c r="M87" s="55"/>
      <c r="N87" s="55"/>
      <c r="O87" s="55"/>
      <c r="P87" s="55"/>
      <c r="Q87" s="55"/>
      <c r="R87" s="55"/>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ht="9" customHeight="1" thickBot="1">
      <c r="A88" s="37"/>
      <c r="B88" s="66"/>
      <c r="C88" s="182"/>
      <c r="D88" s="83"/>
      <c r="E88" s="83"/>
      <c r="F88" s="83"/>
      <c r="G88" s="83"/>
      <c r="H88" s="83"/>
      <c r="I88" s="83"/>
      <c r="J88" s="83"/>
      <c r="K88" s="83"/>
      <c r="L88" s="83"/>
      <c r="M88" s="83"/>
      <c r="N88" s="83"/>
      <c r="O88" s="83"/>
      <c r="P88" s="83"/>
      <c r="Q88" s="83"/>
      <c r="R88" s="83"/>
      <c r="S88" s="83"/>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ht="9" customHeight="1">
      <c r="A89" s="31"/>
      <c r="B89" s="78"/>
      <c r="C89" s="29"/>
      <c r="D89" s="85"/>
      <c r="E89" s="85"/>
      <c r="F89" s="85"/>
      <c r="G89" s="85"/>
      <c r="H89" s="85"/>
      <c r="I89" s="85"/>
      <c r="J89" s="85"/>
      <c r="K89" s="85"/>
      <c r="L89" s="85"/>
      <c r="M89" s="85"/>
      <c r="N89" s="85"/>
      <c r="O89" s="85"/>
      <c r="P89" s="85"/>
      <c r="Q89" s="85"/>
      <c r="R89" s="85"/>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7" customFormat="1" ht="18" customHeight="1">
      <c r="A90" s="34" t="s">
        <v>56</v>
      </c>
      <c r="B90" s="86"/>
      <c r="C90" s="87"/>
      <c r="D90" s="89"/>
      <c r="E90" s="89"/>
      <c r="F90" s="89"/>
      <c r="G90" s="89"/>
      <c r="H90" s="89"/>
      <c r="I90" s="89"/>
      <c r="J90" s="89"/>
      <c r="K90" s="89"/>
      <c r="L90" s="89"/>
      <c r="M90" s="89"/>
      <c r="N90" s="89"/>
      <c r="O90" s="89"/>
      <c r="P90" s="89"/>
      <c r="Q90" s="89"/>
      <c r="R90" s="89"/>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s="7" customFormat="1" ht="2.25" customHeight="1">
      <c r="A91" s="34"/>
      <c r="B91" s="86"/>
      <c r="C91" s="87"/>
      <c r="D91" s="89"/>
      <c r="E91" s="89"/>
      <c r="F91" s="89"/>
      <c r="G91" s="89"/>
      <c r="H91" s="89"/>
      <c r="I91" s="89"/>
      <c r="J91" s="89"/>
      <c r="K91" s="89"/>
      <c r="L91" s="89"/>
      <c r="M91" s="89"/>
      <c r="N91" s="89"/>
      <c r="O91" s="89"/>
      <c r="P91" s="89"/>
      <c r="Q91" s="89"/>
      <c r="R91" s="89"/>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s="7" customFormat="1" ht="28.5" customHeight="1">
      <c r="A92" s="471" t="s">
        <v>371</v>
      </c>
      <c r="B92" s="471"/>
      <c r="C92" s="471"/>
      <c r="D92" s="471"/>
      <c r="E92" s="471"/>
      <c r="F92" s="471"/>
      <c r="G92" s="471"/>
      <c r="H92" s="471"/>
      <c r="I92" s="471"/>
      <c r="J92" s="471"/>
      <c r="K92" s="246"/>
      <c r="L92" s="246"/>
      <c r="M92" s="246"/>
      <c r="N92" s="246"/>
      <c r="O92" s="246"/>
      <c r="P92" s="246"/>
      <c r="Q92" s="246"/>
      <c r="R92" s="246"/>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s="7" customFormat="1" ht="18" customHeight="1">
      <c r="A93" s="90" t="s">
        <v>372</v>
      </c>
      <c r="B93" s="91"/>
      <c r="C93" s="87"/>
      <c r="D93" s="89"/>
      <c r="E93" s="89"/>
      <c r="F93" s="89"/>
      <c r="G93" s="89"/>
      <c r="H93" s="89"/>
      <c r="I93" s="89"/>
      <c r="J93" s="89"/>
      <c r="K93" s="89"/>
      <c r="L93" s="89"/>
      <c r="M93" s="89"/>
      <c r="N93" s="89"/>
      <c r="O93" s="89"/>
      <c r="P93" s="89"/>
      <c r="Q93" s="89"/>
      <c r="R93" s="89"/>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s="7" customFormat="1" ht="18" customHeight="1">
      <c r="A94" s="43" t="s">
        <v>373</v>
      </c>
      <c r="B94" s="246"/>
      <c r="C94" s="31"/>
      <c r="D94" s="89"/>
      <c r="E94" s="89"/>
      <c r="F94" s="89"/>
      <c r="G94" s="89"/>
      <c r="H94" s="89"/>
      <c r="I94" s="89"/>
      <c r="J94" s="89"/>
      <c r="K94" s="89"/>
      <c r="L94" s="89"/>
      <c r="M94" s="89"/>
      <c r="N94" s="89"/>
      <c r="O94" s="89"/>
      <c r="P94" s="89"/>
      <c r="Q94" s="89"/>
      <c r="R94" s="89"/>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ht="15" customHeight="1">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ht="15" customHeight="1">
      <c r="A96" s="2"/>
      <c r="B96" s="8"/>
      <c r="D96" s="10"/>
      <c r="E96" s="10"/>
      <c r="F96" s="10"/>
      <c r="G96" s="10"/>
      <c r="H96" s="10"/>
      <c r="I96" s="10"/>
      <c r="J96" s="10"/>
      <c r="K96" s="10"/>
      <c r="L96" s="10"/>
      <c r="M96" s="10"/>
      <c r="N96" s="10"/>
      <c r="O96" s="10"/>
      <c r="P96" s="10"/>
      <c r="Q96" s="10"/>
      <c r="R96" s="10"/>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ht="15" customHeight="1">
      <c r="A97" s="2"/>
      <c r="B97" s="8"/>
      <c r="D97" s="10"/>
      <c r="E97" s="10"/>
      <c r="F97" s="10"/>
      <c r="G97" s="10"/>
      <c r="H97" s="10"/>
      <c r="I97" s="10"/>
      <c r="J97" s="10"/>
      <c r="K97" s="10"/>
      <c r="L97" s="10"/>
      <c r="M97" s="10"/>
      <c r="N97" s="10"/>
      <c r="O97" s="10"/>
      <c r="P97" s="10"/>
      <c r="Q97" s="10"/>
      <c r="R97" s="10"/>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ht="15" customHeight="1">
      <c r="A98" s="2"/>
      <c r="B98" s="8"/>
      <c r="D98" s="10"/>
      <c r="E98" s="10"/>
      <c r="F98" s="10"/>
      <c r="G98" s="10"/>
      <c r="H98" s="10"/>
      <c r="I98" s="10"/>
      <c r="J98" s="10"/>
      <c r="K98" s="10"/>
      <c r="L98" s="10"/>
      <c r="M98" s="10"/>
      <c r="N98" s="10"/>
      <c r="O98" s="10"/>
      <c r="P98" s="10"/>
      <c r="Q98" s="10"/>
      <c r="R98" s="10"/>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1:55" ht="15" customHeight="1">
      <c r="A99" s="2"/>
      <c r="B99" s="8"/>
      <c r="D99" s="10"/>
      <c r="E99" s="10"/>
      <c r="F99" s="10"/>
      <c r="G99" s="10"/>
      <c r="H99" s="10"/>
      <c r="I99" s="10"/>
      <c r="J99" s="10"/>
      <c r="K99" s="10"/>
      <c r="L99" s="10"/>
      <c r="M99" s="10"/>
      <c r="N99" s="10"/>
      <c r="O99" s="10"/>
      <c r="P99" s="10"/>
      <c r="Q99" s="10"/>
      <c r="R99" s="10"/>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1:55" ht="15" customHeight="1">
      <c r="A100" s="2"/>
      <c r="B100" s="8"/>
      <c r="D100" s="10"/>
      <c r="E100" s="10"/>
      <c r="F100" s="10"/>
      <c r="G100" s="10"/>
      <c r="H100" s="10"/>
      <c r="I100" s="10"/>
      <c r="J100" s="10"/>
      <c r="K100" s="10"/>
      <c r="L100" s="10"/>
      <c r="M100" s="10"/>
      <c r="N100" s="10"/>
      <c r="O100" s="10"/>
      <c r="P100" s="10"/>
      <c r="Q100" s="10"/>
      <c r="R100" s="1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1:55" ht="15" customHeight="1">
      <c r="A101" s="2"/>
      <c r="B101" s="8"/>
      <c r="D101" s="10"/>
      <c r="E101" s="10"/>
      <c r="F101" s="10"/>
      <c r="G101" s="10"/>
      <c r="H101" s="10"/>
      <c r="I101" s="10"/>
      <c r="J101" s="10"/>
      <c r="K101" s="10"/>
      <c r="L101" s="10"/>
      <c r="M101" s="10"/>
      <c r="N101" s="10"/>
      <c r="O101" s="10"/>
      <c r="P101" s="10"/>
      <c r="Q101" s="10"/>
      <c r="R101" s="10"/>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1:55" ht="15" customHeight="1">
      <c r="A102" s="2"/>
      <c r="B102" s="8"/>
      <c r="D102" s="10"/>
      <c r="E102" s="10"/>
      <c r="F102" s="10"/>
      <c r="G102" s="10"/>
      <c r="H102" s="10"/>
      <c r="I102" s="10"/>
      <c r="J102" s="10"/>
      <c r="K102" s="10"/>
      <c r="L102" s="10"/>
      <c r="M102" s="10"/>
      <c r="N102" s="10"/>
      <c r="O102" s="10"/>
      <c r="P102" s="10"/>
      <c r="Q102" s="10"/>
      <c r="R102" s="10"/>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1:55" ht="15" customHeight="1">
      <c r="A103" s="2"/>
      <c r="B103" s="8"/>
      <c r="D103" s="10"/>
      <c r="E103" s="10"/>
      <c r="F103" s="10"/>
      <c r="G103" s="10"/>
      <c r="H103" s="10"/>
      <c r="I103" s="10"/>
      <c r="J103" s="10"/>
      <c r="K103" s="10"/>
      <c r="L103" s="10"/>
      <c r="M103" s="10"/>
      <c r="N103" s="10"/>
      <c r="O103" s="10"/>
      <c r="P103" s="10"/>
      <c r="Q103" s="10"/>
      <c r="R103" s="10"/>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1:55" ht="15" customHeight="1">
      <c r="A104" s="2"/>
      <c r="B104" s="8"/>
      <c r="D104" s="10"/>
      <c r="E104" s="10"/>
      <c r="F104" s="10"/>
      <c r="G104" s="10"/>
      <c r="H104" s="10"/>
      <c r="I104" s="10"/>
      <c r="J104" s="10"/>
      <c r="K104" s="10"/>
      <c r="L104" s="10"/>
      <c r="M104" s="10"/>
      <c r="N104" s="10"/>
      <c r="O104" s="10"/>
      <c r="P104" s="10"/>
      <c r="Q104" s="10"/>
      <c r="R104" s="10"/>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1:55" ht="15" customHeight="1">
      <c r="A105" s="2"/>
      <c r="B105" s="8"/>
      <c r="D105" s="10"/>
      <c r="E105" s="10"/>
      <c r="F105" s="10"/>
      <c r="G105" s="10"/>
      <c r="H105" s="10"/>
      <c r="I105" s="10"/>
      <c r="J105" s="10"/>
      <c r="K105" s="10"/>
      <c r="L105" s="10"/>
      <c r="M105" s="10"/>
      <c r="N105" s="10"/>
      <c r="O105" s="10"/>
      <c r="P105" s="10"/>
      <c r="Q105" s="10"/>
      <c r="R105" s="10"/>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1:55" ht="15" customHeight="1">
      <c r="A106" s="2"/>
      <c r="B106" s="8"/>
      <c r="D106" s="10"/>
      <c r="E106" s="10"/>
      <c r="F106" s="10"/>
      <c r="G106" s="10"/>
      <c r="H106" s="10"/>
      <c r="I106" s="10"/>
      <c r="J106" s="10"/>
      <c r="K106" s="10"/>
      <c r="L106" s="10"/>
      <c r="M106" s="10"/>
      <c r="N106" s="10"/>
      <c r="O106" s="10"/>
      <c r="P106" s="10"/>
      <c r="Q106" s="10"/>
      <c r="R106" s="10"/>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1:55" ht="15" customHeight="1">
      <c r="A107" s="2"/>
      <c r="B107" s="8"/>
      <c r="D107" s="10"/>
      <c r="E107" s="10"/>
      <c r="F107" s="10"/>
      <c r="G107" s="10"/>
      <c r="H107" s="10"/>
      <c r="I107" s="10"/>
      <c r="J107" s="10"/>
      <c r="K107" s="10"/>
      <c r="L107" s="10"/>
      <c r="M107" s="10"/>
      <c r="N107" s="10"/>
      <c r="O107" s="10"/>
      <c r="P107" s="10"/>
      <c r="Q107" s="10"/>
      <c r="R107" s="10"/>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1:55" ht="15" customHeight="1">
      <c r="A108" s="2"/>
      <c r="B108" s="8"/>
      <c r="D108" s="10"/>
      <c r="E108" s="10"/>
      <c r="F108" s="10"/>
      <c r="G108" s="10"/>
      <c r="H108" s="10"/>
      <c r="I108" s="10"/>
      <c r="J108" s="10"/>
      <c r="K108" s="10"/>
      <c r="L108" s="10"/>
      <c r="M108" s="10"/>
      <c r="N108" s="10"/>
      <c r="O108" s="10"/>
      <c r="P108" s="10"/>
      <c r="Q108" s="10"/>
      <c r="R108" s="10"/>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1:55" ht="15" customHeight="1">
      <c r="A109" s="2"/>
      <c r="B109" s="8"/>
      <c r="D109" s="10"/>
      <c r="E109" s="10"/>
      <c r="F109" s="10"/>
      <c r="G109" s="10"/>
      <c r="H109" s="10"/>
      <c r="I109" s="10"/>
      <c r="J109" s="10"/>
      <c r="K109" s="10"/>
      <c r="L109" s="10"/>
      <c r="M109" s="10"/>
      <c r="N109" s="10"/>
      <c r="O109" s="10"/>
      <c r="P109" s="10"/>
      <c r="Q109" s="10"/>
      <c r="R109" s="10"/>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1:55" ht="15" customHeight="1">
      <c r="A110" s="2"/>
      <c r="B110" s="8"/>
      <c r="D110" s="10"/>
      <c r="E110" s="10"/>
      <c r="F110" s="10"/>
      <c r="G110" s="10"/>
      <c r="H110" s="10"/>
      <c r="I110" s="10"/>
      <c r="J110" s="10"/>
      <c r="K110" s="10"/>
      <c r="L110" s="10"/>
      <c r="M110" s="10"/>
      <c r="N110" s="10"/>
      <c r="O110" s="10"/>
      <c r="P110" s="10"/>
      <c r="Q110" s="10"/>
      <c r="R110" s="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1:55" ht="15" customHeight="1">
      <c r="A111" s="2"/>
      <c r="B111" s="8"/>
      <c r="D111" s="10"/>
      <c r="E111" s="10"/>
      <c r="F111" s="10"/>
      <c r="G111" s="10"/>
      <c r="H111" s="10"/>
      <c r="I111" s="10"/>
      <c r="J111" s="10"/>
      <c r="K111" s="10"/>
      <c r="L111" s="10"/>
      <c r="M111" s="10"/>
      <c r="N111" s="10"/>
      <c r="O111" s="10"/>
      <c r="P111" s="10"/>
      <c r="Q111" s="10"/>
      <c r="R111" s="10"/>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1:55" ht="15" customHeight="1">
      <c r="A112" s="2"/>
      <c r="B112" s="8"/>
      <c r="D112" s="10"/>
      <c r="E112" s="10"/>
      <c r="F112" s="10"/>
      <c r="G112" s="10"/>
      <c r="H112" s="10"/>
      <c r="I112" s="10"/>
      <c r="J112" s="10"/>
      <c r="K112" s="10"/>
      <c r="L112" s="10"/>
      <c r="M112" s="10"/>
      <c r="N112" s="10"/>
      <c r="O112" s="10"/>
      <c r="P112" s="10"/>
      <c r="Q112" s="10"/>
      <c r="R112" s="10"/>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1:55" ht="15" customHeight="1">
      <c r="A113" s="2"/>
      <c r="B113" s="8"/>
      <c r="D113" s="10"/>
      <c r="E113" s="10"/>
      <c r="F113" s="10"/>
      <c r="G113" s="10"/>
      <c r="H113" s="10"/>
      <c r="I113" s="10"/>
      <c r="J113" s="10"/>
      <c r="K113" s="10"/>
      <c r="L113" s="10"/>
      <c r="M113" s="10"/>
      <c r="N113" s="10"/>
      <c r="O113" s="10"/>
      <c r="P113" s="10"/>
      <c r="Q113" s="10"/>
      <c r="R113" s="10"/>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1:55" ht="15" customHeight="1">
      <c r="A114" s="2"/>
      <c r="B114" s="8"/>
      <c r="D114" s="10"/>
      <c r="E114" s="10"/>
      <c r="F114" s="10"/>
      <c r="G114" s="10"/>
      <c r="H114" s="10"/>
      <c r="I114" s="10"/>
      <c r="J114" s="10"/>
      <c r="K114" s="10"/>
      <c r="L114" s="10"/>
      <c r="M114" s="10"/>
      <c r="N114" s="10"/>
      <c r="O114" s="10"/>
      <c r="P114" s="10"/>
      <c r="Q114" s="10"/>
      <c r="R114" s="10"/>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row>
    <row r="115" spans="1:55" ht="15" customHeight="1">
      <c r="A115" s="2"/>
      <c r="B115" s="8"/>
      <c r="D115" s="10"/>
      <c r="E115" s="10"/>
      <c r="F115" s="10"/>
      <c r="G115" s="10"/>
      <c r="H115" s="10"/>
      <c r="I115" s="10"/>
      <c r="J115" s="10"/>
      <c r="K115" s="10"/>
      <c r="L115" s="10"/>
      <c r="M115" s="10"/>
      <c r="N115" s="10"/>
      <c r="O115" s="10"/>
      <c r="P115" s="10"/>
      <c r="Q115" s="10"/>
      <c r="R115" s="10"/>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row>
    <row r="116" spans="1:55" ht="15" customHeight="1">
      <c r="A116" s="2"/>
      <c r="B116" s="8"/>
      <c r="D116" s="10"/>
      <c r="E116" s="10"/>
      <c r="F116" s="10"/>
      <c r="G116" s="10"/>
      <c r="H116" s="10"/>
      <c r="I116" s="10"/>
      <c r="J116" s="10"/>
      <c r="K116" s="10"/>
      <c r="L116" s="10"/>
      <c r="M116" s="10"/>
      <c r="N116" s="10"/>
      <c r="O116" s="10"/>
      <c r="P116" s="10"/>
      <c r="Q116" s="10"/>
      <c r="R116" s="10"/>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row>
    <row r="117" spans="1:55" ht="15" customHeight="1">
      <c r="A117" s="2"/>
      <c r="B117" s="8"/>
      <c r="D117" s="10"/>
      <c r="E117" s="10"/>
      <c r="F117" s="10"/>
      <c r="G117" s="10"/>
      <c r="H117" s="10"/>
      <c r="I117" s="10"/>
      <c r="J117" s="10"/>
      <c r="K117" s="10"/>
      <c r="L117" s="10"/>
      <c r="M117" s="10"/>
      <c r="N117" s="10"/>
      <c r="O117" s="10"/>
      <c r="P117" s="10"/>
      <c r="Q117" s="10"/>
      <c r="R117" s="10"/>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row>
    <row r="118" spans="1:55" ht="15" customHeight="1">
      <c r="A118" s="2"/>
      <c r="B118" s="8"/>
      <c r="D118" s="10"/>
      <c r="E118" s="10"/>
      <c r="F118" s="10"/>
      <c r="G118" s="10"/>
      <c r="H118" s="10"/>
      <c r="I118" s="10"/>
      <c r="J118" s="10"/>
      <c r="K118" s="10"/>
      <c r="L118" s="10"/>
      <c r="M118" s="10"/>
      <c r="N118" s="10"/>
      <c r="O118" s="10"/>
      <c r="P118" s="10"/>
      <c r="Q118" s="10"/>
      <c r="R118" s="10"/>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row>
    <row r="119" spans="1:55" ht="15" customHeight="1">
      <c r="A119" s="2"/>
      <c r="B119" s="8"/>
      <c r="D119" s="10"/>
      <c r="E119" s="10"/>
      <c r="F119" s="10"/>
      <c r="G119" s="10"/>
      <c r="H119" s="10"/>
      <c r="I119" s="10"/>
      <c r="J119" s="10"/>
      <c r="K119" s="10"/>
      <c r="L119" s="10"/>
      <c r="M119" s="10"/>
      <c r="N119" s="10"/>
      <c r="O119" s="10"/>
      <c r="P119" s="10"/>
      <c r="Q119" s="10"/>
      <c r="R119" s="10"/>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row>
    <row r="120" spans="1:55" ht="15" customHeight="1">
      <c r="A120" s="2"/>
      <c r="B120" s="8"/>
      <c r="D120" s="10"/>
      <c r="E120" s="10"/>
      <c r="F120" s="10"/>
      <c r="G120" s="10"/>
      <c r="H120" s="10"/>
      <c r="I120" s="10"/>
      <c r="J120" s="10"/>
      <c r="K120" s="10"/>
      <c r="L120" s="10"/>
      <c r="M120" s="10"/>
      <c r="N120" s="10"/>
      <c r="O120" s="10"/>
      <c r="P120" s="10"/>
      <c r="Q120" s="10"/>
      <c r="R120" s="1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row>
    <row r="121" spans="1:55" ht="15" customHeight="1">
      <c r="A121" s="2"/>
      <c r="B121" s="8"/>
      <c r="D121" s="10"/>
      <c r="E121" s="10"/>
      <c r="F121" s="10"/>
      <c r="G121" s="10"/>
      <c r="H121" s="10"/>
      <c r="I121" s="10"/>
      <c r="J121" s="10"/>
      <c r="K121" s="10"/>
      <c r="L121" s="10"/>
      <c r="M121" s="10"/>
      <c r="N121" s="10"/>
      <c r="O121" s="10"/>
      <c r="P121" s="10"/>
      <c r="Q121" s="10"/>
      <c r="R121" s="10"/>
    </row>
    <row r="122" spans="1:55" ht="15" customHeight="1">
      <c r="A122" s="2"/>
      <c r="B122" s="8"/>
      <c r="D122" s="10"/>
      <c r="E122" s="10"/>
      <c r="F122" s="10"/>
      <c r="G122" s="10"/>
      <c r="H122" s="10"/>
      <c r="I122" s="10"/>
      <c r="J122" s="10"/>
      <c r="K122" s="10"/>
      <c r="L122" s="10"/>
      <c r="M122" s="10"/>
      <c r="N122" s="10"/>
      <c r="O122" s="10"/>
      <c r="P122" s="10"/>
      <c r="Q122" s="10"/>
      <c r="R122" s="10"/>
    </row>
  </sheetData>
  <mergeCells count="19">
    <mergeCell ref="A2:A3"/>
    <mergeCell ref="B53:B54"/>
    <mergeCell ref="B22:B23"/>
    <mergeCell ref="B24:B25"/>
    <mergeCell ref="B81:B82"/>
    <mergeCell ref="P5:R5"/>
    <mergeCell ref="H5:K5"/>
    <mergeCell ref="L5:O5"/>
    <mergeCell ref="A92:J92"/>
    <mergeCell ref="D5:F5"/>
    <mergeCell ref="B86:B87"/>
    <mergeCell ref="B33:B34"/>
    <mergeCell ref="B48:B49"/>
    <mergeCell ref="B51:B52"/>
    <mergeCell ref="B19:B20"/>
    <mergeCell ref="A5:B6"/>
    <mergeCell ref="B28:B29"/>
    <mergeCell ref="B84:B85"/>
    <mergeCell ref="B31:B32"/>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V72"/>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6.5703125" style="4" customWidth="1"/>
    <col min="2" max="2" width="24" style="5" customWidth="1"/>
    <col min="3" max="3" width="16" style="6" customWidth="1"/>
    <col min="4" max="9" width="16" style="3" customWidth="1"/>
    <col min="10" max="11" width="0.85546875" style="3" customWidth="1"/>
    <col min="12" max="12" width="13.5703125" bestFit="1" customWidth="1"/>
    <col min="13" max="13" width="15.28515625" bestFit="1" customWidth="1"/>
    <col min="14" max="15" width="13.5703125" bestFit="1" customWidth="1"/>
    <col min="16" max="16" width="15.140625" customWidth="1"/>
    <col min="17" max="20" width="15.28515625" bestFit="1" customWidth="1"/>
    <col min="23" max="16384" width="9.140625" style="2"/>
  </cols>
  <sheetData>
    <row r="1" spans="1:22" ht="18" customHeight="1">
      <c r="A1" s="29"/>
      <c r="B1" s="30"/>
      <c r="C1" s="84"/>
      <c r="D1" s="85"/>
      <c r="E1" s="85"/>
      <c r="F1" s="85"/>
      <c r="G1" s="85"/>
      <c r="H1" s="85"/>
      <c r="I1" s="85"/>
      <c r="J1" s="85"/>
      <c r="K1" s="85"/>
    </row>
    <row r="2" spans="1:22" s="7" customFormat="1" ht="18" customHeight="1">
      <c r="A2" s="472" t="str">
        <f>'Kandungan (new)'!A134</f>
        <v>15a</v>
      </c>
      <c r="B2" s="117" t="str">
        <f>'Kandungan (new)'!B134</f>
        <v>Nilai Import Gas Asli Cecair (LNG) mengikut Negara Asal - Tahunan</v>
      </c>
      <c r="C2" s="93"/>
      <c r="D2" s="94"/>
      <c r="E2" s="94"/>
      <c r="F2" s="94"/>
      <c r="G2" s="94"/>
      <c r="H2" s="94"/>
      <c r="I2" s="94"/>
      <c r="J2" s="94"/>
      <c r="K2" s="94"/>
      <c r="L2"/>
      <c r="M2"/>
      <c r="N2"/>
      <c r="O2"/>
      <c r="P2"/>
      <c r="Q2"/>
      <c r="R2"/>
      <c r="S2"/>
      <c r="T2"/>
      <c r="U2"/>
      <c r="V2"/>
    </row>
    <row r="3" spans="1:22" s="7" customFormat="1" ht="18" customHeight="1">
      <c r="A3" s="472"/>
      <c r="B3" s="95" t="str">
        <f>'Kandungan (new)'!B135</f>
        <v>Import Value of Liquefied Natural Gas (LNG) by Country of Origin - Annually</v>
      </c>
      <c r="C3" s="93"/>
      <c r="D3" s="94"/>
      <c r="E3" s="94"/>
      <c r="F3" s="94"/>
      <c r="G3" s="94"/>
      <c r="H3" s="94"/>
      <c r="I3" s="94"/>
      <c r="J3" s="94"/>
      <c r="K3" s="94"/>
      <c r="L3"/>
      <c r="M3"/>
      <c r="N3"/>
      <c r="O3"/>
      <c r="P3"/>
      <c r="Q3"/>
      <c r="R3"/>
      <c r="S3"/>
      <c r="T3"/>
      <c r="U3"/>
      <c r="V3"/>
    </row>
    <row r="4" spans="1:22" ht="18" customHeight="1" thickBot="1">
      <c r="B4" s="30"/>
      <c r="C4" s="32"/>
      <c r="D4" s="33"/>
      <c r="E4" s="33"/>
      <c r="F4" s="33"/>
      <c r="G4" s="33"/>
      <c r="H4" s="33"/>
      <c r="I4" s="33"/>
      <c r="J4" s="33"/>
      <c r="K4" s="33"/>
    </row>
    <row r="5" spans="1:22" s="250" customFormat="1" ht="18" customHeight="1">
      <c r="A5" s="473" t="s">
        <v>239</v>
      </c>
      <c r="B5" s="473"/>
      <c r="C5" s="381">
        <v>2018</v>
      </c>
      <c r="D5" s="381">
        <v>2019</v>
      </c>
      <c r="E5" s="381">
        <v>2020</v>
      </c>
      <c r="F5" s="381">
        <v>2021</v>
      </c>
      <c r="G5" s="381">
        <v>2022</v>
      </c>
      <c r="H5" s="381">
        <v>2023</v>
      </c>
      <c r="I5" s="381" t="s">
        <v>436</v>
      </c>
      <c r="J5" s="382"/>
      <c r="K5" s="86"/>
      <c r="L5"/>
      <c r="M5"/>
      <c r="N5"/>
      <c r="O5"/>
      <c r="P5"/>
      <c r="Q5"/>
      <c r="R5"/>
      <c r="S5"/>
      <c r="T5"/>
      <c r="U5"/>
      <c r="V5"/>
    </row>
    <row r="6" spans="1:22" s="250" customFormat="1" ht="18" customHeight="1" thickBot="1">
      <c r="A6" s="474"/>
      <c r="B6" s="474"/>
      <c r="C6" s="384"/>
      <c r="D6" s="384"/>
      <c r="E6" s="384"/>
      <c r="F6" s="384"/>
      <c r="G6" s="384"/>
      <c r="H6" s="384"/>
      <c r="I6" s="384"/>
      <c r="J6" s="384"/>
      <c r="K6" s="277"/>
      <c r="L6"/>
      <c r="M6"/>
      <c r="N6"/>
      <c r="O6"/>
      <c r="P6"/>
      <c r="Q6"/>
      <c r="R6"/>
      <c r="S6"/>
      <c r="T6"/>
      <c r="U6"/>
      <c r="V6"/>
    </row>
    <row r="7" spans="1:22" s="12" customFormat="1" ht="18" customHeight="1">
      <c r="A7" s="34" t="s">
        <v>30</v>
      </c>
      <c r="B7" s="34" t="s">
        <v>68</v>
      </c>
      <c r="C7" s="35"/>
      <c r="D7" s="36"/>
      <c r="E7" s="36"/>
      <c r="F7" s="36"/>
      <c r="G7" s="36"/>
      <c r="H7" s="36"/>
      <c r="I7" s="36"/>
      <c r="J7" s="36"/>
      <c r="K7" s="36"/>
      <c r="L7"/>
      <c r="M7"/>
      <c r="N7"/>
      <c r="O7"/>
      <c r="P7"/>
      <c r="Q7"/>
      <c r="R7"/>
      <c r="S7"/>
      <c r="T7"/>
      <c r="U7"/>
      <c r="V7"/>
    </row>
    <row r="8" spans="1:22" ht="22.5" customHeight="1" thickBot="1">
      <c r="A8" s="37"/>
      <c r="B8" s="38" t="s">
        <v>69</v>
      </c>
      <c r="C8" s="40"/>
      <c r="D8" s="41"/>
      <c r="E8" s="41"/>
      <c r="F8" s="41"/>
      <c r="G8" s="41"/>
      <c r="H8" s="41"/>
      <c r="I8" s="41"/>
      <c r="J8" s="41"/>
      <c r="K8" s="45"/>
    </row>
    <row r="9" spans="1:22" ht="2.25" customHeight="1">
      <c r="A9" s="31"/>
      <c r="B9" s="42"/>
      <c r="C9" s="44"/>
      <c r="D9" s="45"/>
      <c r="E9" s="45"/>
      <c r="F9" s="45"/>
      <c r="G9" s="45"/>
      <c r="H9" s="45"/>
      <c r="I9" s="45"/>
      <c r="J9" s="45"/>
      <c r="K9" s="45"/>
    </row>
    <row r="10" spans="1:22" s="17" customFormat="1" ht="18" customHeight="1">
      <c r="A10" s="221"/>
      <c r="B10" s="87" t="s">
        <v>0</v>
      </c>
      <c r="C10" s="247">
        <v>1923.7377889999998</v>
      </c>
      <c r="D10" s="247">
        <v>3587.4794880000004</v>
      </c>
      <c r="E10" s="247">
        <v>3612.1161390000002</v>
      </c>
      <c r="F10" s="247">
        <v>1222.0885960000001</v>
      </c>
      <c r="G10" s="247">
        <v>6804.0729699999993</v>
      </c>
      <c r="H10" s="247">
        <v>6329.592623999999</v>
      </c>
      <c r="I10" s="247">
        <v>8303.3816079999997</v>
      </c>
      <c r="J10" s="222"/>
      <c r="K10" s="222"/>
      <c r="L10"/>
      <c r="M10"/>
      <c r="N10"/>
      <c r="O10"/>
      <c r="P10"/>
      <c r="Q10"/>
      <c r="R10"/>
      <c r="S10"/>
      <c r="T10"/>
      <c r="U10"/>
      <c r="V10"/>
    </row>
    <row r="11" spans="1:22" s="17" customFormat="1" ht="18" customHeight="1">
      <c r="A11" s="221"/>
      <c r="B11" s="87" t="s">
        <v>1</v>
      </c>
      <c r="C11" s="247">
        <v>810.04225399999996</v>
      </c>
      <c r="D11" s="247">
        <v>1617.945952</v>
      </c>
      <c r="E11" s="247">
        <v>1130.6974849999999</v>
      </c>
      <c r="F11" s="247">
        <v>165.698553</v>
      </c>
      <c r="G11" s="247">
        <v>2740.6667629999997</v>
      </c>
      <c r="H11" s="247">
        <v>665.38631299999997</v>
      </c>
      <c r="I11" s="247">
        <v>0</v>
      </c>
      <c r="J11" s="222"/>
      <c r="K11" s="222"/>
      <c r="L11"/>
      <c r="M11"/>
      <c r="N11"/>
      <c r="O11"/>
      <c r="P11"/>
      <c r="Q11"/>
      <c r="R11"/>
      <c r="S11"/>
      <c r="T11"/>
      <c r="U11"/>
      <c r="V11"/>
    </row>
    <row r="12" spans="1:22" s="14" customFormat="1" ht="18" customHeight="1">
      <c r="A12" s="184"/>
      <c r="B12" s="87" t="s">
        <v>17</v>
      </c>
      <c r="C12" s="247">
        <v>0</v>
      </c>
      <c r="D12" s="247">
        <v>74.406025</v>
      </c>
      <c r="E12" s="247">
        <v>0</v>
      </c>
      <c r="F12" s="247">
        <v>0</v>
      </c>
      <c r="G12" s="247">
        <v>0</v>
      </c>
      <c r="H12" s="247">
        <v>0</v>
      </c>
      <c r="I12" s="247">
        <v>0</v>
      </c>
      <c r="J12" s="185"/>
      <c r="K12" s="185"/>
      <c r="L12"/>
      <c r="M12"/>
      <c r="N12"/>
      <c r="O12"/>
      <c r="P12"/>
      <c r="Q12"/>
      <c r="R12"/>
      <c r="S12"/>
      <c r="T12"/>
      <c r="U12"/>
      <c r="V12"/>
    </row>
    <row r="13" spans="1:22" s="14" customFormat="1" ht="18" customHeight="1">
      <c r="A13" s="184"/>
      <c r="B13" s="87" t="s">
        <v>200</v>
      </c>
      <c r="C13" s="247">
        <v>0</v>
      </c>
      <c r="D13" s="247">
        <v>0</v>
      </c>
      <c r="E13" s="247">
        <v>0</v>
      </c>
      <c r="F13" s="247">
        <v>0</v>
      </c>
      <c r="G13" s="247">
        <v>46.252968000000003</v>
      </c>
      <c r="H13" s="247">
        <v>0</v>
      </c>
      <c r="I13" s="247">
        <v>152.48727199999999</v>
      </c>
      <c r="J13" s="185"/>
      <c r="K13" s="185"/>
      <c r="L13"/>
      <c r="M13"/>
      <c r="N13"/>
      <c r="O13"/>
      <c r="P13"/>
      <c r="Q13"/>
      <c r="R13"/>
      <c r="S13"/>
      <c r="T13"/>
      <c r="U13"/>
      <c r="V13"/>
    </row>
    <row r="14" spans="1:22" s="17" customFormat="1" ht="18" customHeight="1">
      <c r="A14" s="221"/>
      <c r="B14" s="87" t="s">
        <v>25</v>
      </c>
      <c r="C14" s="247">
        <v>0</v>
      </c>
      <c r="D14" s="247">
        <v>0</v>
      </c>
      <c r="E14" s="247">
        <v>0</v>
      </c>
      <c r="F14" s="247">
        <v>0</v>
      </c>
      <c r="G14" s="247">
        <v>0</v>
      </c>
      <c r="H14" s="247">
        <v>0</v>
      </c>
      <c r="I14" s="247">
        <v>424.37668600000001</v>
      </c>
      <c r="J14" s="223"/>
      <c r="K14" s="223"/>
      <c r="L14"/>
      <c r="M14"/>
      <c r="N14"/>
      <c r="O14"/>
      <c r="P14"/>
      <c r="Q14"/>
      <c r="R14"/>
      <c r="S14"/>
      <c r="T14"/>
      <c r="U14"/>
      <c r="V14"/>
    </row>
    <row r="15" spans="1:22" s="14" customFormat="1" ht="18" customHeight="1">
      <c r="A15" s="184"/>
      <c r="B15" s="87" t="s">
        <v>10</v>
      </c>
      <c r="C15" s="247">
        <v>0</v>
      </c>
      <c r="D15" s="247">
        <v>59.834560000000003</v>
      </c>
      <c r="E15" s="247">
        <v>79.155820000000006</v>
      </c>
      <c r="F15" s="247">
        <v>74.422089999999997</v>
      </c>
      <c r="G15" s="247">
        <v>0</v>
      </c>
      <c r="H15" s="247">
        <v>0</v>
      </c>
      <c r="I15" s="247">
        <v>0</v>
      </c>
      <c r="J15" s="185">
        <v>12963.944</v>
      </c>
      <c r="K15" s="185"/>
      <c r="L15"/>
      <c r="M15"/>
      <c r="N15"/>
      <c r="O15"/>
      <c r="P15"/>
      <c r="Q15"/>
      <c r="R15"/>
      <c r="S15"/>
      <c r="T15"/>
      <c r="U15"/>
      <c r="V15"/>
    </row>
    <row r="16" spans="1:22" s="14" customFormat="1" ht="18" customHeight="1">
      <c r="A16" s="184"/>
      <c r="B16" s="87" t="s">
        <v>4</v>
      </c>
      <c r="C16" s="247">
        <v>0</v>
      </c>
      <c r="D16" s="247">
        <v>0</v>
      </c>
      <c r="E16" s="247">
        <v>0</v>
      </c>
      <c r="F16" s="247">
        <v>0</v>
      </c>
      <c r="G16" s="247">
        <v>0</v>
      </c>
      <c r="H16" s="247">
        <v>0</v>
      </c>
      <c r="I16" s="247">
        <v>178.84704600000001</v>
      </c>
      <c r="J16" s="185"/>
      <c r="K16" s="185"/>
      <c r="L16"/>
      <c r="M16"/>
      <c r="N16"/>
      <c r="O16"/>
      <c r="P16"/>
      <c r="Q16"/>
      <c r="R16"/>
      <c r="S16"/>
      <c r="T16"/>
      <c r="U16"/>
      <c r="V16"/>
    </row>
    <row r="17" spans="1:22" s="14" customFormat="1" ht="18" customHeight="1">
      <c r="A17" s="184"/>
      <c r="B17" s="87" t="s">
        <v>202</v>
      </c>
      <c r="C17" s="247">
        <v>2.4880000000000002E-3</v>
      </c>
      <c r="D17" s="247">
        <v>0</v>
      </c>
      <c r="E17" s="247">
        <v>82.429379999999995</v>
      </c>
      <c r="F17" s="247">
        <v>0</v>
      </c>
      <c r="G17" s="247">
        <v>0</v>
      </c>
      <c r="H17" s="247">
        <v>0</v>
      </c>
      <c r="I17" s="247">
        <v>0</v>
      </c>
      <c r="J17" s="185"/>
      <c r="K17" s="185"/>
      <c r="L17"/>
      <c r="M17"/>
      <c r="N17"/>
      <c r="O17"/>
      <c r="P17"/>
      <c r="Q17"/>
      <c r="R17"/>
      <c r="S17"/>
      <c r="T17"/>
      <c r="U17"/>
      <c r="V17"/>
    </row>
    <row r="18" spans="1:22" s="14" customFormat="1" ht="18" customHeight="1">
      <c r="A18" s="184"/>
      <c r="B18" s="87" t="s">
        <v>430</v>
      </c>
      <c r="C18" s="247">
        <v>0</v>
      </c>
      <c r="D18" s="247">
        <v>0</v>
      </c>
      <c r="E18" s="247">
        <v>0</v>
      </c>
      <c r="F18" s="247">
        <v>0</v>
      </c>
      <c r="G18" s="247">
        <v>0</v>
      </c>
      <c r="H18" s="247">
        <v>0</v>
      </c>
      <c r="I18" s="247">
        <v>0</v>
      </c>
      <c r="J18" s="185"/>
      <c r="K18" s="185"/>
      <c r="L18"/>
      <c r="M18"/>
      <c r="N18"/>
      <c r="O18"/>
      <c r="P18"/>
      <c r="Q18"/>
      <c r="R18"/>
      <c r="S18"/>
      <c r="T18"/>
      <c r="U18"/>
      <c r="V18"/>
    </row>
    <row r="19" spans="1:22" s="17" customFormat="1" ht="18" customHeight="1">
      <c r="A19" s="221"/>
      <c r="B19" s="87" t="s">
        <v>203</v>
      </c>
      <c r="C19" s="247">
        <v>0</v>
      </c>
      <c r="D19" s="247">
        <v>140.34042199999999</v>
      </c>
      <c r="E19" s="247">
        <v>0</v>
      </c>
      <c r="F19" s="247">
        <v>0</v>
      </c>
      <c r="G19" s="323">
        <v>2.1337999999999999E-2</v>
      </c>
      <c r="H19" s="247">
        <v>0</v>
      </c>
      <c r="I19" s="247">
        <v>941.50924399999997</v>
      </c>
      <c r="J19" s="223">
        <v>733.32846196000003</v>
      </c>
      <c r="K19" s="223"/>
      <c r="L19"/>
      <c r="M19"/>
      <c r="N19"/>
      <c r="O19"/>
      <c r="P19"/>
      <c r="Q19"/>
      <c r="R19"/>
      <c r="S19"/>
      <c r="T19"/>
      <c r="U19"/>
      <c r="V19"/>
    </row>
    <row r="20" spans="1:22" s="14" customFormat="1" ht="18" customHeight="1">
      <c r="A20" s="386"/>
      <c r="B20" s="386" t="s">
        <v>114</v>
      </c>
      <c r="C20" s="397">
        <v>2733.7825309999998</v>
      </c>
      <c r="D20" s="397">
        <v>5480.0064470000016</v>
      </c>
      <c r="E20" s="397">
        <v>4904.3988239999999</v>
      </c>
      <c r="F20" s="397">
        <v>1462.209239</v>
      </c>
      <c r="G20" s="397">
        <v>9591.0140389999997</v>
      </c>
      <c r="H20" s="397">
        <v>6994.9789369999999</v>
      </c>
      <c r="I20" s="397">
        <v>10000.601856000001</v>
      </c>
      <c r="J20" s="386"/>
      <c r="K20" s="170"/>
      <c r="L20"/>
      <c r="M20"/>
      <c r="N20"/>
      <c r="O20"/>
      <c r="P20"/>
      <c r="Q20"/>
      <c r="R20"/>
      <c r="S20"/>
      <c r="T20"/>
      <c r="U20"/>
      <c r="V20"/>
    </row>
    <row r="21" spans="1:22" s="1" customFormat="1" ht="9.75" customHeight="1" thickBot="1">
      <c r="A21" s="65"/>
      <c r="B21" s="66"/>
      <c r="C21" s="111"/>
      <c r="D21" s="111"/>
      <c r="E21" s="111"/>
      <c r="F21" s="111"/>
      <c r="G21" s="111"/>
      <c r="H21" s="111"/>
      <c r="I21" s="111"/>
      <c r="J21" s="68"/>
      <c r="K21" s="55"/>
      <c r="L21"/>
      <c r="M21"/>
      <c r="N21"/>
      <c r="O21"/>
      <c r="P21"/>
      <c r="Q21"/>
      <c r="R21"/>
      <c r="S21"/>
      <c r="T21"/>
      <c r="U21"/>
      <c r="V21"/>
    </row>
    <row r="22" spans="1:22" s="12" customFormat="1" ht="18" customHeight="1">
      <c r="A22" s="34" t="s">
        <v>33</v>
      </c>
      <c r="B22" s="34" t="s">
        <v>66</v>
      </c>
      <c r="C22" s="289"/>
      <c r="D22" s="289"/>
      <c r="E22" s="289"/>
      <c r="F22" s="289"/>
      <c r="G22" s="289"/>
      <c r="H22" s="289"/>
      <c r="I22" s="289"/>
      <c r="J22" s="36"/>
      <c r="K22" s="36"/>
      <c r="L22"/>
      <c r="M22"/>
      <c r="N22"/>
      <c r="O22"/>
      <c r="P22"/>
      <c r="Q22"/>
      <c r="R22"/>
      <c r="S22"/>
      <c r="T22"/>
      <c r="U22"/>
      <c r="V22"/>
    </row>
    <row r="23" spans="1:22" ht="22.5" customHeight="1" thickBot="1">
      <c r="A23" s="39"/>
      <c r="B23" s="38" t="s">
        <v>67</v>
      </c>
      <c r="C23" s="116"/>
      <c r="D23" s="116"/>
      <c r="E23" s="116"/>
      <c r="F23" s="116"/>
      <c r="G23" s="116"/>
      <c r="H23" s="116"/>
      <c r="I23" s="116"/>
      <c r="J23" s="41"/>
      <c r="K23" s="45"/>
    </row>
    <row r="24" spans="1:22" ht="2.25" customHeight="1">
      <c r="A24" s="43"/>
      <c r="B24" s="42"/>
      <c r="C24" s="115"/>
      <c r="D24" s="115"/>
      <c r="E24" s="115"/>
      <c r="F24" s="115"/>
      <c r="G24" s="115"/>
      <c r="H24" s="115"/>
      <c r="I24" s="115"/>
      <c r="J24" s="45"/>
      <c r="K24" s="45"/>
    </row>
    <row r="25" spans="1:22" s="17" customFormat="1" ht="18" customHeight="1">
      <c r="A25" s="221"/>
      <c r="B25" s="87" t="str">
        <f t="shared" ref="B25:B33" si="0">B10</f>
        <v>Australia</v>
      </c>
      <c r="C25" s="248">
        <v>70.369086318519606</v>
      </c>
      <c r="D25" s="248">
        <v>65.464877143784122</v>
      </c>
      <c r="E25" s="248">
        <v>73.650538396752538</v>
      </c>
      <c r="F25" s="248">
        <v>83.578229668127548</v>
      </c>
      <c r="G25" s="248">
        <v>70.942164637988796</v>
      </c>
      <c r="H25" s="248">
        <v>90.48765809028481</v>
      </c>
      <c r="I25" s="248">
        <v>83.028818940714743</v>
      </c>
      <c r="J25" s="174"/>
      <c r="K25" s="174"/>
      <c r="L25"/>
      <c r="M25"/>
      <c r="N25"/>
      <c r="O25"/>
      <c r="P25"/>
      <c r="Q25"/>
      <c r="R25"/>
      <c r="S25"/>
      <c r="T25"/>
      <c r="U25"/>
      <c r="V25"/>
    </row>
    <row r="26" spans="1:22" s="17" customFormat="1" ht="18" customHeight="1">
      <c r="A26" s="221"/>
      <c r="B26" s="87" t="str">
        <f t="shared" si="0"/>
        <v>Brunei Darussalam</v>
      </c>
      <c r="C26" s="248">
        <v>29.630822672046698</v>
      </c>
      <c r="D26" s="248">
        <v>29.524526433463144</v>
      </c>
      <c r="E26" s="248">
        <v>23.05476217527125</v>
      </c>
      <c r="F26" s="248">
        <v>11.33206852894191</v>
      </c>
      <c r="G26" s="248">
        <v>28.575359725839306</v>
      </c>
      <c r="H26" s="248">
        <v>9.5123419097151753</v>
      </c>
      <c r="I26" s="248">
        <v>0</v>
      </c>
      <c r="J26" s="174"/>
      <c r="K26" s="174"/>
      <c r="L26"/>
      <c r="M26"/>
      <c r="N26"/>
      <c r="O26"/>
      <c r="P26"/>
      <c r="Q26"/>
      <c r="R26"/>
      <c r="S26"/>
      <c r="T26"/>
      <c r="U26"/>
      <c r="V26"/>
    </row>
    <row r="27" spans="1:22" s="17" customFormat="1" ht="18" customHeight="1">
      <c r="A27" s="221"/>
      <c r="B27" s="87" t="str">
        <f t="shared" si="0"/>
        <v>Equatorial Guinea</v>
      </c>
      <c r="C27" s="248">
        <v>0</v>
      </c>
      <c r="D27" s="248">
        <v>1.3577725814671835</v>
      </c>
      <c r="E27" s="248">
        <v>0</v>
      </c>
      <c r="F27" s="248">
        <v>0</v>
      </c>
      <c r="G27" s="248">
        <v>0</v>
      </c>
      <c r="H27" s="248">
        <v>0</v>
      </c>
      <c r="I27" s="248">
        <v>0</v>
      </c>
      <c r="J27" s="174"/>
      <c r="K27" s="174"/>
      <c r="L27"/>
      <c r="M27"/>
      <c r="N27"/>
      <c r="O27"/>
      <c r="P27"/>
      <c r="Q27"/>
      <c r="R27"/>
      <c r="S27"/>
      <c r="T27"/>
      <c r="U27"/>
      <c r="V27"/>
    </row>
    <row r="28" spans="1:22" s="17" customFormat="1" ht="18" customHeight="1">
      <c r="A28" s="221"/>
      <c r="B28" s="87" t="str">
        <f t="shared" si="0"/>
        <v>Indonesia</v>
      </c>
      <c r="C28" s="248">
        <v>0</v>
      </c>
      <c r="D28" s="248">
        <v>0</v>
      </c>
      <c r="E28" s="248">
        <v>0</v>
      </c>
      <c r="F28" s="248">
        <v>0</v>
      </c>
      <c r="G28" s="248">
        <v>0.48225315708976413</v>
      </c>
      <c r="H28" s="248">
        <v>0</v>
      </c>
      <c r="I28" s="248">
        <v>1.5247809501436469</v>
      </c>
      <c r="J28" s="174"/>
      <c r="K28" s="174"/>
      <c r="L28"/>
      <c r="M28"/>
      <c r="N28"/>
      <c r="O28"/>
      <c r="P28"/>
      <c r="Q28"/>
      <c r="R28"/>
      <c r="S28"/>
      <c r="T28"/>
      <c r="U28"/>
      <c r="V28"/>
    </row>
    <row r="29" spans="1:22" s="14" customFormat="1" ht="18" customHeight="1">
      <c r="A29" s="184"/>
      <c r="B29" s="87" t="str">
        <f t="shared" si="0"/>
        <v>Mozambique</v>
      </c>
      <c r="C29" s="248">
        <v>0</v>
      </c>
      <c r="D29" s="248">
        <v>0</v>
      </c>
      <c r="E29" s="248">
        <v>0</v>
      </c>
      <c r="F29" s="248">
        <v>0</v>
      </c>
      <c r="G29" s="248">
        <v>0</v>
      </c>
      <c r="H29" s="248">
        <v>0</v>
      </c>
      <c r="I29" s="248">
        <v>4.2435114617165688</v>
      </c>
      <c r="J29" s="202"/>
      <c r="K29" s="202"/>
      <c r="L29"/>
      <c r="M29"/>
      <c r="N29"/>
      <c r="O29"/>
      <c r="P29"/>
      <c r="Q29"/>
      <c r="R29"/>
      <c r="S29"/>
      <c r="T29"/>
      <c r="U29"/>
      <c r="V29"/>
    </row>
    <row r="30" spans="1:22" s="14" customFormat="1" ht="18" customHeight="1">
      <c r="A30" s="184"/>
      <c r="B30" s="87" t="str">
        <f t="shared" si="0"/>
        <v>Nigeria</v>
      </c>
      <c r="C30" s="248">
        <v>0</v>
      </c>
      <c r="D30" s="248">
        <v>1.0918702483052021</v>
      </c>
      <c r="E30" s="248">
        <v>1.61397600074133</v>
      </c>
      <c r="F30" s="248">
        <v>5.089701802930545</v>
      </c>
      <c r="G30" s="248">
        <v>0</v>
      </c>
      <c r="H30" s="248">
        <v>0</v>
      </c>
      <c r="I30" s="248">
        <v>0</v>
      </c>
      <c r="J30" s="202"/>
      <c r="K30" s="202"/>
      <c r="L30"/>
      <c r="M30"/>
      <c r="N30"/>
      <c r="O30"/>
      <c r="P30"/>
      <c r="Q30"/>
      <c r="R30"/>
      <c r="S30"/>
      <c r="T30"/>
      <c r="U30"/>
      <c r="V30"/>
    </row>
    <row r="31" spans="1:22" s="14" customFormat="1" ht="18" customHeight="1">
      <c r="A31" s="184"/>
      <c r="B31" s="87" t="str">
        <f t="shared" si="0"/>
        <v>Papua New Guinea</v>
      </c>
      <c r="C31" s="248">
        <v>0</v>
      </c>
      <c r="D31" s="248">
        <v>0</v>
      </c>
      <c r="E31" s="248">
        <v>0</v>
      </c>
      <c r="F31" s="248">
        <v>0</v>
      </c>
      <c r="G31" s="248">
        <v>0</v>
      </c>
      <c r="H31" s="248">
        <v>0</v>
      </c>
      <c r="I31" s="248">
        <v>1.7883628263102807</v>
      </c>
      <c r="J31" s="202"/>
      <c r="K31" s="202"/>
      <c r="L31"/>
      <c r="M31"/>
      <c r="N31"/>
      <c r="O31"/>
      <c r="P31"/>
      <c r="Q31"/>
      <c r="R31"/>
      <c r="S31"/>
      <c r="T31"/>
      <c r="U31"/>
      <c r="V31"/>
    </row>
    <row r="32" spans="1:22" s="14" customFormat="1" ht="18" customHeight="1">
      <c r="A32" s="184"/>
      <c r="B32" s="87" t="str">
        <f t="shared" si="0"/>
        <v>Singapore</v>
      </c>
      <c r="C32" s="248">
        <v>9.1009433698074953E-5</v>
      </c>
      <c r="D32" s="248">
        <v>0</v>
      </c>
      <c r="E32" s="248">
        <v>1.680723427234881</v>
      </c>
      <c r="F32" s="248">
        <v>0</v>
      </c>
      <c r="G32" s="248">
        <v>0</v>
      </c>
      <c r="H32" s="248">
        <v>0</v>
      </c>
      <c r="I32" s="248">
        <v>0</v>
      </c>
      <c r="J32" s="202"/>
      <c r="K32" s="202"/>
      <c r="L32"/>
      <c r="M32"/>
      <c r="N32"/>
      <c r="O32"/>
      <c r="P32"/>
      <c r="Q32"/>
      <c r="R32"/>
      <c r="S32"/>
      <c r="T32"/>
      <c r="U32"/>
      <c r="V32"/>
    </row>
    <row r="33" spans="1:22" s="14" customFormat="1" ht="18" customHeight="1">
      <c r="A33" s="184"/>
      <c r="B33" s="87" t="str">
        <f t="shared" si="0"/>
        <v>Trinidad and Tobago</v>
      </c>
      <c r="C33" s="248">
        <v>0</v>
      </c>
      <c r="D33" s="248">
        <v>0</v>
      </c>
      <c r="E33" s="248">
        <v>0</v>
      </c>
      <c r="F33" s="248">
        <v>0</v>
      </c>
      <c r="G33" s="248">
        <v>0</v>
      </c>
      <c r="H33" s="248">
        <v>0</v>
      </c>
      <c r="I33" s="248">
        <v>0</v>
      </c>
      <c r="J33" s="202"/>
      <c r="K33" s="202"/>
      <c r="L33"/>
      <c r="M33"/>
      <c r="N33"/>
      <c r="O33"/>
      <c r="P33"/>
      <c r="Q33"/>
      <c r="R33"/>
      <c r="S33"/>
      <c r="T33"/>
      <c r="U33"/>
      <c r="V33"/>
    </row>
    <row r="34" spans="1:22" s="14" customFormat="1" ht="18" customHeight="1">
      <c r="A34" s="184"/>
      <c r="B34" s="87" t="str">
        <f t="shared" ref="B34" si="1">B19</f>
        <v>United States</v>
      </c>
      <c r="C34" s="248">
        <v>0</v>
      </c>
      <c r="D34" s="248">
        <v>2.5609535929803249</v>
      </c>
      <c r="E34" s="248">
        <v>0</v>
      </c>
      <c r="F34" s="248">
        <v>0</v>
      </c>
      <c r="G34" s="248">
        <v>2.2247908212033845E-4</v>
      </c>
      <c r="H34" s="248">
        <v>0</v>
      </c>
      <c r="I34" s="248">
        <v>9.4145258211147382</v>
      </c>
      <c r="J34" s="202"/>
      <c r="K34" s="202"/>
      <c r="L34"/>
      <c r="M34"/>
      <c r="N34"/>
      <c r="O34"/>
      <c r="P34"/>
      <c r="Q34"/>
      <c r="R34"/>
      <c r="S34"/>
      <c r="T34"/>
      <c r="U34"/>
      <c r="V34"/>
    </row>
    <row r="35" spans="1:22" s="14" customFormat="1" ht="18" customHeight="1">
      <c r="A35" s="386"/>
      <c r="B35" s="386" t="s">
        <v>114</v>
      </c>
      <c r="C35" s="398">
        <v>100</v>
      </c>
      <c r="D35" s="398">
        <v>100</v>
      </c>
      <c r="E35" s="398">
        <v>100</v>
      </c>
      <c r="F35" s="398">
        <v>100</v>
      </c>
      <c r="G35" s="398">
        <v>100</v>
      </c>
      <c r="H35" s="398">
        <v>100</v>
      </c>
      <c r="I35" s="398">
        <v>100</v>
      </c>
      <c r="J35" s="386"/>
      <c r="K35" s="170"/>
      <c r="L35"/>
      <c r="M35"/>
      <c r="N35"/>
      <c r="O35"/>
      <c r="P35"/>
      <c r="Q35"/>
      <c r="R35"/>
      <c r="S35"/>
      <c r="T35"/>
      <c r="U35"/>
      <c r="V35"/>
    </row>
    <row r="36" spans="1:22" ht="9" customHeight="1" thickBot="1">
      <c r="A36" s="37"/>
      <c r="B36" s="66"/>
      <c r="C36" s="83"/>
      <c r="D36" s="82"/>
      <c r="E36" s="83"/>
      <c r="F36" s="83"/>
      <c r="G36" s="83"/>
      <c r="H36" s="83"/>
      <c r="I36" s="83"/>
      <c r="J36" s="83"/>
      <c r="K36" s="85"/>
    </row>
    <row r="37" spans="1:22" ht="9" customHeight="1">
      <c r="A37" s="31"/>
      <c r="B37" s="78"/>
      <c r="C37" s="84"/>
      <c r="D37" s="85"/>
      <c r="E37" s="85"/>
      <c r="F37" s="85"/>
      <c r="G37" s="85"/>
      <c r="H37" s="85"/>
      <c r="I37" s="85"/>
      <c r="J37" s="85"/>
      <c r="K37" s="85"/>
    </row>
    <row r="38" spans="1:22" s="7" customFormat="1" ht="18" customHeight="1">
      <c r="A38" s="15" t="s">
        <v>356</v>
      </c>
      <c r="B38" s="86"/>
      <c r="C38" s="88"/>
      <c r="D38" s="89"/>
      <c r="E38" s="89"/>
      <c r="F38" s="89"/>
      <c r="G38" s="89"/>
      <c r="H38" s="89"/>
      <c r="I38" s="89"/>
      <c r="J38" s="89"/>
      <c r="K38" s="89"/>
      <c r="L38"/>
      <c r="M38"/>
      <c r="N38"/>
      <c r="O38"/>
      <c r="P38"/>
      <c r="Q38"/>
      <c r="R38"/>
      <c r="S38"/>
      <c r="T38"/>
      <c r="U38"/>
      <c r="V38"/>
    </row>
    <row r="39" spans="1:22" s="7" customFormat="1" ht="23.25" customHeight="1">
      <c r="A39" s="42" t="s">
        <v>435</v>
      </c>
      <c r="B39" s="86"/>
      <c r="C39" s="88"/>
      <c r="D39" s="89"/>
      <c r="E39" s="89"/>
      <c r="F39" s="89"/>
      <c r="G39" s="89"/>
      <c r="H39" s="89"/>
      <c r="I39" s="89"/>
      <c r="J39" s="89"/>
      <c r="K39" s="89"/>
      <c r="L39"/>
      <c r="M39"/>
      <c r="N39"/>
      <c r="O39"/>
      <c r="P39"/>
      <c r="Q39"/>
      <c r="R39"/>
      <c r="S39"/>
      <c r="T39"/>
      <c r="U39"/>
      <c r="V39"/>
    </row>
    <row r="40" spans="1:22" s="7" customFormat="1" ht="18" customHeight="1">
      <c r="A40" s="34" t="s">
        <v>126</v>
      </c>
      <c r="B40" s="86"/>
      <c r="C40" s="88"/>
      <c r="D40" s="89"/>
      <c r="E40" s="89"/>
      <c r="F40" s="89"/>
      <c r="G40" s="89"/>
      <c r="H40" s="89"/>
      <c r="I40" s="89"/>
      <c r="J40" s="89"/>
      <c r="K40" s="89"/>
      <c r="L40"/>
      <c r="M40"/>
      <c r="N40"/>
      <c r="O40"/>
      <c r="P40"/>
      <c r="Q40"/>
      <c r="R40"/>
      <c r="S40"/>
      <c r="T40"/>
      <c r="U40"/>
      <c r="V40"/>
    </row>
    <row r="41" spans="1:22" s="7" customFormat="1" ht="18" customHeight="1">
      <c r="A41" s="34" t="s">
        <v>374</v>
      </c>
      <c r="B41" s="86"/>
      <c r="C41" s="88"/>
      <c r="D41" s="89"/>
      <c r="E41" s="89"/>
      <c r="F41" s="89"/>
      <c r="G41" s="89"/>
      <c r="H41" s="89"/>
      <c r="I41" s="89"/>
      <c r="J41" s="89"/>
      <c r="K41" s="89"/>
      <c r="L41"/>
      <c r="M41"/>
      <c r="N41"/>
      <c r="O41"/>
      <c r="P41"/>
      <c r="Q41"/>
      <c r="R41"/>
      <c r="S41"/>
      <c r="T41"/>
      <c r="U41"/>
      <c r="V41"/>
    </row>
    <row r="42" spans="1:22" s="7" customFormat="1" ht="18" customHeight="1">
      <c r="A42" s="43" t="s">
        <v>127</v>
      </c>
      <c r="B42" s="86"/>
      <c r="C42" s="88"/>
      <c r="D42" s="89"/>
      <c r="E42" s="89"/>
      <c r="F42" s="89"/>
      <c r="G42" s="89"/>
      <c r="H42" s="89"/>
      <c r="I42" s="89"/>
      <c r="J42" s="89"/>
      <c r="K42" s="89"/>
      <c r="L42"/>
      <c r="M42"/>
      <c r="N42"/>
      <c r="O42"/>
      <c r="P42"/>
      <c r="Q42"/>
      <c r="R42"/>
      <c r="S42"/>
      <c r="T42"/>
      <c r="U42"/>
      <c r="V42"/>
    </row>
    <row r="43" spans="1:22" s="7" customFormat="1" ht="18" customHeight="1">
      <c r="A43" s="42"/>
      <c r="B43" s="86"/>
      <c r="C43" s="88"/>
      <c r="D43" s="89"/>
      <c r="E43" s="89"/>
      <c r="F43" s="89"/>
      <c r="G43" s="89"/>
      <c r="H43" s="89"/>
      <c r="I43" s="89"/>
      <c r="J43" s="89"/>
      <c r="K43" s="89"/>
      <c r="L43"/>
      <c r="M43"/>
      <c r="N43"/>
      <c r="O43"/>
      <c r="P43"/>
      <c r="Q43"/>
      <c r="R43"/>
      <c r="S43"/>
      <c r="T43"/>
      <c r="U43"/>
      <c r="V43"/>
    </row>
    <row r="44" spans="1:22" s="7" customFormat="1" ht="9" customHeight="1">
      <c r="A44" s="90"/>
      <c r="B44" s="86"/>
      <c r="C44" s="88"/>
      <c r="D44" s="89"/>
      <c r="E44" s="89"/>
      <c r="F44" s="89"/>
      <c r="G44" s="89"/>
      <c r="H44" s="89"/>
      <c r="I44" s="89"/>
      <c r="J44" s="89"/>
      <c r="K44" s="89"/>
      <c r="L44"/>
      <c r="M44"/>
      <c r="N44"/>
      <c r="O44"/>
      <c r="P44"/>
      <c r="Q44"/>
      <c r="R44"/>
      <c r="S44"/>
      <c r="T44"/>
      <c r="U44"/>
      <c r="V44"/>
    </row>
    <row r="46" spans="1:22" ht="15" customHeight="1">
      <c r="A46" s="2"/>
      <c r="B46" s="8"/>
      <c r="C46" s="9"/>
      <c r="D46" s="10"/>
      <c r="E46" s="10"/>
      <c r="F46" s="10"/>
      <c r="G46" s="10"/>
      <c r="H46" s="10"/>
      <c r="I46" s="10"/>
      <c r="J46" s="10"/>
      <c r="K46" s="10"/>
    </row>
    <row r="47" spans="1:22" ht="15" customHeight="1">
      <c r="A47" s="2"/>
      <c r="B47" s="8"/>
      <c r="C47" s="9"/>
      <c r="D47" s="10"/>
      <c r="E47" s="10"/>
      <c r="F47" s="10"/>
      <c r="G47" s="10"/>
      <c r="H47" s="10"/>
      <c r="I47" s="10"/>
      <c r="J47" s="10"/>
      <c r="K47" s="10"/>
    </row>
    <row r="48" spans="1:22" ht="15" customHeight="1">
      <c r="A48" s="2"/>
      <c r="B48" s="8"/>
      <c r="C48" s="9"/>
      <c r="D48" s="10"/>
      <c r="E48" s="10"/>
      <c r="F48" s="10"/>
      <c r="G48" s="10"/>
      <c r="H48" s="10"/>
      <c r="I48" s="10"/>
      <c r="J48" s="10"/>
      <c r="K48" s="10"/>
    </row>
    <row r="49" spans="2:11" s="2" customFormat="1" ht="15" customHeight="1">
      <c r="B49" s="8"/>
      <c r="C49" s="9"/>
      <c r="D49" s="10"/>
      <c r="E49" s="10"/>
      <c r="F49" s="10"/>
      <c r="G49" s="10"/>
      <c r="H49" s="10"/>
      <c r="I49" s="10"/>
      <c r="J49" s="10"/>
      <c r="K49" s="10"/>
    </row>
    <row r="50" spans="2:11" s="2" customFormat="1" ht="15" customHeight="1">
      <c r="B50" s="8"/>
      <c r="C50" s="9"/>
      <c r="D50" s="10"/>
      <c r="E50" s="10"/>
      <c r="F50" s="10"/>
      <c r="G50" s="10"/>
      <c r="H50" s="10"/>
      <c r="I50" s="10"/>
      <c r="J50" s="10"/>
      <c r="K50" s="10"/>
    </row>
    <row r="51" spans="2:11" s="2" customFormat="1" ht="15" customHeight="1">
      <c r="B51" s="8"/>
      <c r="C51" s="9"/>
      <c r="D51" s="10"/>
      <c r="E51" s="10"/>
      <c r="F51" s="10"/>
      <c r="G51" s="10"/>
      <c r="H51" s="10"/>
      <c r="I51" s="10"/>
      <c r="J51" s="10"/>
      <c r="K51" s="10"/>
    </row>
    <row r="52" spans="2:11" s="2" customFormat="1" ht="15" customHeight="1">
      <c r="B52" s="8"/>
      <c r="C52" s="9"/>
      <c r="D52" s="10"/>
      <c r="E52" s="10"/>
      <c r="F52" s="10"/>
      <c r="G52" s="10"/>
      <c r="H52" s="10"/>
      <c r="I52" s="10"/>
      <c r="J52" s="10"/>
      <c r="K52" s="10"/>
    </row>
    <row r="53" spans="2:11" s="2" customFormat="1" ht="15" customHeight="1">
      <c r="B53" s="8"/>
      <c r="C53" s="9"/>
      <c r="D53" s="10"/>
      <c r="E53" s="10"/>
      <c r="F53" s="10"/>
      <c r="G53" s="10"/>
      <c r="H53" s="10"/>
      <c r="I53" s="10"/>
      <c r="J53" s="10"/>
      <c r="K53" s="10"/>
    </row>
    <row r="54" spans="2:11" s="2" customFormat="1" ht="15" customHeight="1">
      <c r="B54" s="8"/>
      <c r="C54" s="9"/>
      <c r="D54" s="10"/>
      <c r="E54" s="10"/>
      <c r="F54" s="10"/>
      <c r="G54" s="10"/>
      <c r="H54" s="10"/>
      <c r="I54" s="10"/>
      <c r="J54" s="10"/>
      <c r="K54" s="10"/>
    </row>
    <row r="55" spans="2:11" s="2" customFormat="1" ht="15" customHeight="1">
      <c r="B55" s="8"/>
      <c r="C55" s="9"/>
      <c r="D55" s="10"/>
      <c r="E55" s="10"/>
      <c r="F55" s="10"/>
      <c r="G55" s="10"/>
      <c r="H55" s="10"/>
      <c r="I55" s="10"/>
      <c r="J55" s="10"/>
      <c r="K55" s="10"/>
    </row>
    <row r="56" spans="2:11" s="2" customFormat="1" ht="15" customHeight="1">
      <c r="B56" s="8"/>
      <c r="C56" s="9"/>
      <c r="D56" s="10"/>
      <c r="E56" s="10"/>
      <c r="F56" s="10"/>
      <c r="G56" s="10"/>
      <c r="H56" s="10"/>
      <c r="I56" s="10"/>
      <c r="J56" s="10"/>
      <c r="K56" s="10"/>
    </row>
    <row r="57" spans="2:11" s="2" customFormat="1" ht="15" customHeight="1">
      <c r="B57" s="8"/>
      <c r="C57" s="9"/>
      <c r="D57" s="10"/>
      <c r="E57" s="10"/>
      <c r="F57" s="10"/>
      <c r="G57" s="10"/>
      <c r="H57" s="10"/>
      <c r="I57" s="10"/>
      <c r="J57" s="10"/>
      <c r="K57" s="10"/>
    </row>
    <row r="58" spans="2:11" s="2" customFormat="1" ht="15" customHeight="1">
      <c r="B58" s="8"/>
      <c r="C58" s="9"/>
      <c r="D58" s="10"/>
      <c r="E58" s="10"/>
      <c r="F58" s="10"/>
      <c r="G58" s="10"/>
      <c r="H58" s="10"/>
      <c r="I58" s="10"/>
      <c r="J58" s="10"/>
      <c r="K58" s="10"/>
    </row>
    <row r="59" spans="2:11" s="2" customFormat="1" ht="15" customHeight="1">
      <c r="B59" s="8"/>
      <c r="C59" s="9"/>
      <c r="D59" s="10"/>
      <c r="E59" s="10"/>
      <c r="F59" s="10"/>
      <c r="G59" s="10"/>
      <c r="H59" s="10"/>
      <c r="I59" s="10"/>
      <c r="J59" s="10"/>
      <c r="K59" s="10"/>
    </row>
    <row r="60" spans="2:11" s="2" customFormat="1" ht="15" customHeight="1">
      <c r="B60" s="8"/>
      <c r="C60" s="9"/>
      <c r="D60" s="10"/>
      <c r="E60" s="10"/>
      <c r="F60" s="10"/>
      <c r="G60" s="10"/>
      <c r="H60" s="10"/>
      <c r="I60" s="10"/>
      <c r="J60" s="10"/>
      <c r="K60" s="10"/>
    </row>
    <row r="61" spans="2:11" s="2" customFormat="1" ht="15" customHeight="1">
      <c r="B61" s="8"/>
      <c r="C61" s="9"/>
      <c r="D61" s="10"/>
      <c r="E61" s="10"/>
      <c r="F61" s="10"/>
      <c r="G61" s="10"/>
      <c r="H61" s="10"/>
      <c r="I61" s="10"/>
      <c r="J61" s="10"/>
      <c r="K61" s="10"/>
    </row>
    <row r="62" spans="2:11" s="2" customFormat="1" ht="15" customHeight="1">
      <c r="B62" s="8"/>
      <c r="C62" s="9"/>
      <c r="D62" s="10"/>
      <c r="E62" s="10"/>
      <c r="F62" s="10"/>
      <c r="G62" s="10"/>
      <c r="H62" s="10"/>
      <c r="I62" s="10"/>
      <c r="J62" s="10"/>
      <c r="K62" s="10"/>
    </row>
    <row r="63" spans="2:11" s="2" customFormat="1" ht="15" customHeight="1">
      <c r="B63" s="8"/>
      <c r="C63" s="9"/>
      <c r="D63" s="10"/>
      <c r="E63" s="10"/>
      <c r="F63" s="10"/>
      <c r="G63" s="10"/>
      <c r="H63" s="10"/>
      <c r="I63" s="10"/>
      <c r="J63" s="10"/>
      <c r="K63" s="10"/>
    </row>
    <row r="64" spans="2:11" s="2" customFormat="1" ht="15" customHeight="1">
      <c r="B64" s="8"/>
      <c r="C64" s="9"/>
      <c r="D64" s="10"/>
      <c r="E64" s="10"/>
      <c r="F64" s="10"/>
      <c r="G64" s="10"/>
      <c r="H64" s="10"/>
      <c r="I64" s="10"/>
      <c r="J64" s="10"/>
      <c r="K64" s="10"/>
    </row>
    <row r="65" spans="2:11" s="2" customFormat="1" ht="15" customHeight="1">
      <c r="B65" s="8"/>
      <c r="C65" s="9"/>
      <c r="D65" s="10"/>
      <c r="E65" s="10"/>
      <c r="F65" s="10"/>
      <c r="G65" s="10"/>
      <c r="H65" s="10"/>
      <c r="I65" s="10"/>
      <c r="J65" s="10"/>
      <c r="K65" s="10"/>
    </row>
    <row r="66" spans="2:11" s="2" customFormat="1" ht="15" customHeight="1">
      <c r="B66" s="8"/>
      <c r="C66" s="9"/>
      <c r="D66" s="10"/>
      <c r="E66" s="10"/>
      <c r="F66" s="10"/>
      <c r="G66" s="10"/>
      <c r="H66" s="10"/>
      <c r="I66" s="10"/>
      <c r="J66" s="10"/>
      <c r="K66" s="10"/>
    </row>
    <row r="67" spans="2:11" s="2" customFormat="1" ht="15" customHeight="1">
      <c r="B67" s="8"/>
      <c r="C67" s="9"/>
      <c r="D67" s="10"/>
      <c r="E67" s="10"/>
      <c r="F67" s="10"/>
      <c r="G67" s="10"/>
      <c r="H67" s="10"/>
      <c r="I67" s="10"/>
      <c r="J67" s="10"/>
      <c r="K67" s="10"/>
    </row>
    <row r="68" spans="2:11" s="2" customFormat="1" ht="15" customHeight="1">
      <c r="B68" s="8"/>
      <c r="C68" s="9"/>
      <c r="D68" s="10"/>
      <c r="E68" s="10"/>
      <c r="F68" s="10"/>
      <c r="G68" s="10"/>
      <c r="H68" s="10"/>
      <c r="I68" s="10"/>
      <c r="J68" s="10"/>
      <c r="K68" s="10"/>
    </row>
    <row r="69" spans="2:11" s="2" customFormat="1" ht="15" customHeight="1">
      <c r="B69" s="8"/>
      <c r="C69" s="9"/>
      <c r="D69" s="10"/>
      <c r="E69" s="10"/>
      <c r="F69" s="10"/>
      <c r="G69" s="10"/>
      <c r="H69" s="10"/>
      <c r="I69" s="10"/>
      <c r="J69" s="10"/>
      <c r="K69" s="10"/>
    </row>
    <row r="70" spans="2:11" s="2" customFormat="1" ht="15" customHeight="1">
      <c r="B70" s="8"/>
      <c r="C70" s="9"/>
      <c r="D70" s="10"/>
      <c r="E70" s="10"/>
      <c r="F70" s="10"/>
      <c r="G70" s="10"/>
      <c r="H70" s="10"/>
      <c r="I70" s="10"/>
      <c r="J70" s="10"/>
      <c r="K70" s="10"/>
    </row>
    <row r="71" spans="2:11" s="2" customFormat="1" ht="15" customHeight="1">
      <c r="B71" s="8"/>
      <c r="C71" s="9"/>
      <c r="D71" s="10"/>
      <c r="E71" s="10"/>
      <c r="F71" s="10"/>
      <c r="G71" s="10"/>
      <c r="H71" s="10"/>
      <c r="I71" s="10"/>
      <c r="J71" s="10"/>
      <c r="K71" s="10"/>
    </row>
    <row r="72" spans="2:11" s="2" customFormat="1" ht="15" customHeight="1">
      <c r="B72" s="8"/>
      <c r="C72" s="9"/>
      <c r="D72" s="10"/>
      <c r="E72" s="10"/>
      <c r="F72" s="10"/>
      <c r="G72" s="10"/>
      <c r="H72" s="10"/>
      <c r="I72" s="10"/>
      <c r="J72" s="10"/>
      <c r="K72"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BC68"/>
  <sheetViews>
    <sheetView view="pageBreakPreview" zoomScale="80" zoomScaleNormal="100" zoomScaleSheetLayoutView="80" workbookViewId="0">
      <pane ySplit="6" topLeftCell="A7" activePane="bottomLeft" state="frozen"/>
      <selection activeCell="C95" sqref="C95"/>
      <selection pane="bottomLeft" activeCell="T15" sqref="T15"/>
    </sheetView>
  </sheetViews>
  <sheetFormatPr defaultColWidth="9.140625" defaultRowHeight="15" customHeight="1"/>
  <cols>
    <col min="1" max="1" width="6.5703125" style="4" customWidth="1"/>
    <col min="2" max="2" width="22.7109375" style="5" customWidth="1"/>
    <col min="3" max="17" width="8.140625" style="3" customWidth="1"/>
    <col min="18" max="18" width="0.85546875" style="3" customWidth="1"/>
    <col min="19" max="26" width="13.5703125" style="2" bestFit="1" customWidth="1"/>
    <col min="27" max="31" width="9.140625" style="2"/>
    <col min="32" max="36" width="13.5703125" style="2" bestFit="1" customWidth="1"/>
    <col min="37" max="38" width="15.28515625" style="2" bestFit="1" customWidth="1"/>
    <col min="39" max="40" width="13.5703125" style="2" bestFit="1" customWidth="1"/>
    <col min="41" max="41" width="15.28515625" style="2" bestFit="1" customWidth="1"/>
    <col min="42" max="47" width="13.5703125" style="2" bestFit="1" customWidth="1"/>
    <col min="48" max="48" width="12.42578125" style="2" bestFit="1" customWidth="1"/>
    <col min="49" max="52" width="15.28515625" style="2" bestFit="1" customWidth="1"/>
    <col min="53" max="16384" width="9.140625" style="2"/>
  </cols>
  <sheetData>
    <row r="1" spans="1:55" ht="18" customHeight="1">
      <c r="A1" s="29"/>
      <c r="B1" s="30"/>
      <c r="C1" s="85"/>
      <c r="D1" s="85"/>
      <c r="E1" s="85"/>
      <c r="F1" s="85"/>
      <c r="G1" s="85"/>
      <c r="H1" s="85"/>
      <c r="I1" s="85"/>
      <c r="J1" s="85"/>
      <c r="K1" s="85"/>
      <c r="L1" s="85"/>
      <c r="M1" s="85"/>
      <c r="N1" s="85"/>
      <c r="O1" s="85"/>
      <c r="P1" s="85"/>
      <c r="Q1" s="85"/>
      <c r="R1" s="85"/>
    </row>
    <row r="2" spans="1:55" s="7" customFormat="1" ht="18" customHeight="1">
      <c r="A2" s="472" t="str">
        <f>'Kandungan (new)'!A137</f>
        <v>15b</v>
      </c>
      <c r="B2" s="117" t="str">
        <f>'Kandungan (new)'!B137</f>
        <v>Nilai Import Gas Asli Cecair (LNG) mengikut Negara Asal - Suku Tahunan</v>
      </c>
      <c r="C2" s="94"/>
      <c r="D2" s="94"/>
      <c r="E2" s="94"/>
      <c r="F2" s="94"/>
      <c r="G2" s="94"/>
      <c r="H2" s="94"/>
      <c r="I2" s="94"/>
      <c r="J2" s="94"/>
      <c r="K2" s="94"/>
      <c r="L2" s="94"/>
      <c r="M2" s="94"/>
      <c r="N2" s="94"/>
      <c r="O2" s="94"/>
      <c r="P2" s="94"/>
      <c r="Q2" s="94"/>
      <c r="R2" s="94"/>
    </row>
    <row r="3" spans="1:55" s="7" customFormat="1" ht="18" customHeight="1">
      <c r="A3" s="472"/>
      <c r="B3" s="95" t="str">
        <f>'Kandungan (new)'!B138</f>
        <v>Import Value of Liquefied Natural Gas (LNG) by Country of Origin - Quarterly</v>
      </c>
      <c r="C3" s="94"/>
      <c r="D3" s="94"/>
      <c r="E3" s="94"/>
      <c r="F3" s="94"/>
      <c r="G3" s="94"/>
      <c r="H3" s="94"/>
      <c r="I3" s="94"/>
      <c r="J3" s="94"/>
      <c r="K3" s="94"/>
      <c r="L3" s="94"/>
      <c r="M3" s="94"/>
      <c r="N3" s="94"/>
      <c r="O3" s="94"/>
      <c r="P3" s="94"/>
      <c r="Q3" s="94"/>
      <c r="R3" s="94"/>
      <c r="S3"/>
      <c r="T3"/>
      <c r="U3"/>
      <c r="V3"/>
      <c r="W3"/>
      <c r="X3"/>
      <c r="Y3"/>
      <c r="Z3"/>
      <c r="AA3"/>
      <c r="AB3"/>
      <c r="AC3"/>
      <c r="AD3"/>
      <c r="AE3"/>
      <c r="AF3"/>
      <c r="AG3"/>
      <c r="AH3"/>
      <c r="AI3"/>
      <c r="AJ3"/>
      <c r="AK3"/>
      <c r="AL3"/>
      <c r="AM3"/>
      <c r="AN3"/>
      <c r="AO3"/>
      <c r="AP3"/>
      <c r="AQ3"/>
      <c r="AR3"/>
      <c r="AS3"/>
      <c r="AT3"/>
      <c r="AU3"/>
      <c r="AV3"/>
      <c r="AW3"/>
      <c r="AX3"/>
      <c r="AY3"/>
      <c r="AZ3"/>
      <c r="BA3"/>
      <c r="BB3"/>
      <c r="BC3"/>
    </row>
    <row r="4" spans="1:55" ht="18" customHeight="1" thickBot="1">
      <c r="B4" s="30"/>
      <c r="C4" s="33"/>
      <c r="D4" s="33"/>
      <c r="E4" s="33"/>
      <c r="F4" s="33"/>
      <c r="G4" s="33"/>
      <c r="H4" s="33"/>
      <c r="I4" s="33"/>
      <c r="J4" s="33"/>
      <c r="K4" s="33"/>
      <c r="L4" s="33"/>
      <c r="M4" s="33"/>
      <c r="N4" s="33"/>
      <c r="O4" s="33"/>
      <c r="P4" s="33"/>
      <c r="Q4" s="33"/>
      <c r="R4" s="33"/>
      <c r="S4"/>
      <c r="T4"/>
      <c r="U4"/>
      <c r="V4"/>
      <c r="W4"/>
      <c r="X4"/>
      <c r="Y4"/>
      <c r="Z4"/>
      <c r="AA4"/>
      <c r="AB4"/>
      <c r="AC4"/>
      <c r="AD4"/>
      <c r="AE4"/>
      <c r="AF4"/>
      <c r="AG4"/>
      <c r="AH4"/>
      <c r="AI4"/>
      <c r="AJ4"/>
      <c r="AK4"/>
      <c r="AL4"/>
      <c r="AM4"/>
      <c r="AN4"/>
      <c r="AO4"/>
      <c r="AP4"/>
      <c r="AQ4"/>
      <c r="AR4"/>
      <c r="AS4"/>
      <c r="AT4"/>
      <c r="AU4"/>
      <c r="AV4"/>
      <c r="AW4"/>
      <c r="AX4"/>
      <c r="AY4"/>
      <c r="AZ4"/>
      <c r="BA4"/>
      <c r="BB4"/>
      <c r="BC4"/>
    </row>
    <row r="5" spans="1:55" s="250" customFormat="1" ht="18" customHeight="1">
      <c r="A5" s="473" t="s">
        <v>239</v>
      </c>
      <c r="B5" s="473"/>
      <c r="C5" s="476">
        <v>2022</v>
      </c>
      <c r="D5" s="476"/>
      <c r="E5" s="476"/>
      <c r="F5" s="380"/>
      <c r="G5" s="476">
        <v>2023</v>
      </c>
      <c r="H5" s="476"/>
      <c r="I5" s="476"/>
      <c r="J5" s="476"/>
      <c r="K5" s="476" t="s">
        <v>436</v>
      </c>
      <c r="L5" s="476"/>
      <c r="M5" s="476"/>
      <c r="N5" s="476"/>
      <c r="O5" s="476">
        <v>2025</v>
      </c>
      <c r="P5" s="476"/>
      <c r="Q5" s="476"/>
      <c r="R5" s="382"/>
      <c r="S5"/>
      <c r="T5"/>
      <c r="U5"/>
      <c r="V5"/>
      <c r="W5"/>
      <c r="X5"/>
      <c r="Y5"/>
      <c r="Z5"/>
      <c r="AA5"/>
      <c r="AB5"/>
      <c r="AC5"/>
      <c r="AD5"/>
      <c r="AE5"/>
      <c r="AF5"/>
      <c r="AG5"/>
      <c r="AH5"/>
      <c r="AI5"/>
      <c r="AJ5"/>
      <c r="AK5"/>
      <c r="AL5"/>
      <c r="AM5"/>
      <c r="AN5"/>
      <c r="AO5"/>
      <c r="AP5"/>
      <c r="AQ5"/>
      <c r="AR5"/>
      <c r="AS5"/>
      <c r="AT5"/>
      <c r="AU5"/>
      <c r="AV5"/>
      <c r="AW5"/>
      <c r="AX5"/>
      <c r="AY5"/>
      <c r="AZ5"/>
      <c r="BA5"/>
      <c r="BB5"/>
      <c r="BC5"/>
    </row>
    <row r="6" spans="1:55"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c r="T6"/>
      <c r="U6"/>
      <c r="V6"/>
      <c r="W6"/>
      <c r="X6"/>
      <c r="Y6"/>
      <c r="Z6"/>
      <c r="AA6"/>
      <c r="AB6"/>
      <c r="AC6"/>
      <c r="AD6"/>
      <c r="AE6"/>
      <c r="AF6"/>
      <c r="AG6"/>
      <c r="AH6"/>
      <c r="AI6"/>
      <c r="AJ6"/>
      <c r="AK6"/>
      <c r="AL6"/>
      <c r="AM6"/>
      <c r="AN6"/>
      <c r="AO6"/>
      <c r="AP6"/>
      <c r="AQ6"/>
      <c r="AR6"/>
      <c r="AS6"/>
      <c r="AT6"/>
      <c r="AU6"/>
      <c r="AV6"/>
      <c r="AW6"/>
      <c r="AX6"/>
      <c r="AY6"/>
      <c r="AZ6"/>
      <c r="BA6"/>
      <c r="BB6"/>
      <c r="BC6"/>
    </row>
    <row r="7" spans="1:55" s="12" customFormat="1" ht="18" customHeight="1">
      <c r="A7" s="34" t="s">
        <v>30</v>
      </c>
      <c r="B7" s="34" t="s">
        <v>68</v>
      </c>
      <c r="C7" s="36"/>
      <c r="D7" s="36"/>
      <c r="E7" s="36"/>
      <c r="F7" s="36"/>
      <c r="G7" s="36"/>
      <c r="H7" s="36"/>
      <c r="I7" s="36"/>
      <c r="J7" s="36"/>
      <c r="K7" s="36"/>
      <c r="L7" s="36"/>
      <c r="M7" s="36"/>
      <c r="N7" s="36"/>
      <c r="O7" s="36"/>
      <c r="P7" s="36"/>
      <c r="Q7" s="36"/>
      <c r="R7" s="36"/>
      <c r="S7"/>
      <c r="T7"/>
      <c r="U7"/>
      <c r="V7"/>
      <c r="W7"/>
      <c r="X7"/>
      <c r="Y7"/>
      <c r="Z7"/>
      <c r="AA7"/>
      <c r="AB7"/>
      <c r="AC7"/>
      <c r="AD7"/>
      <c r="AE7"/>
      <c r="AF7"/>
      <c r="AG7"/>
      <c r="AH7"/>
      <c r="AI7"/>
      <c r="AJ7"/>
      <c r="AK7"/>
      <c r="AL7"/>
      <c r="AM7"/>
      <c r="AN7"/>
      <c r="AO7"/>
      <c r="AP7"/>
      <c r="AQ7"/>
      <c r="AR7"/>
      <c r="AS7"/>
      <c r="AT7"/>
      <c r="AU7"/>
      <c r="AV7"/>
      <c r="AW7"/>
      <c r="AX7"/>
      <c r="AY7"/>
      <c r="AZ7"/>
      <c r="BA7"/>
      <c r="BB7"/>
      <c r="BC7"/>
    </row>
    <row r="8" spans="1:55" ht="22.5" customHeight="1" thickBot="1">
      <c r="A8" s="37"/>
      <c r="B8" s="38" t="s">
        <v>69</v>
      </c>
      <c r="C8" s="41"/>
      <c r="D8" s="41"/>
      <c r="E8" s="41"/>
      <c r="F8" s="41"/>
      <c r="G8" s="41"/>
      <c r="H8" s="41"/>
      <c r="I8" s="41"/>
      <c r="J8" s="41"/>
      <c r="K8" s="41"/>
      <c r="L8" s="41"/>
      <c r="M8" s="41"/>
      <c r="N8" s="41"/>
      <c r="O8" s="41"/>
      <c r="P8" s="41"/>
      <c r="Q8" s="41"/>
      <c r="R8" s="41"/>
      <c r="S8"/>
      <c r="T8"/>
      <c r="U8"/>
      <c r="V8"/>
      <c r="W8"/>
      <c r="X8"/>
      <c r="Y8"/>
      <c r="Z8"/>
      <c r="AA8"/>
      <c r="AB8"/>
      <c r="AC8"/>
      <c r="AD8"/>
      <c r="AE8"/>
      <c r="AF8"/>
      <c r="AG8"/>
      <c r="AH8"/>
      <c r="AI8"/>
      <c r="AJ8"/>
      <c r="AK8"/>
      <c r="AL8"/>
      <c r="AM8"/>
      <c r="AN8"/>
      <c r="AO8"/>
      <c r="AP8"/>
      <c r="AQ8"/>
      <c r="AR8"/>
      <c r="AS8"/>
      <c r="AT8"/>
      <c r="AU8"/>
      <c r="AV8"/>
      <c r="AW8"/>
      <c r="AX8"/>
      <c r="AY8"/>
      <c r="AZ8"/>
      <c r="BA8"/>
      <c r="BB8"/>
      <c r="BC8"/>
    </row>
    <row r="9" spans="1:55" ht="2.25" customHeight="1">
      <c r="A9" s="31"/>
      <c r="B9" s="42"/>
      <c r="C9" s="45"/>
      <c r="D9" s="45"/>
      <c r="E9" s="45"/>
      <c r="F9" s="45"/>
      <c r="G9" s="45"/>
      <c r="H9" s="45"/>
      <c r="I9" s="45"/>
      <c r="J9" s="45"/>
      <c r="K9" s="45"/>
      <c r="L9" s="45"/>
      <c r="M9" s="45"/>
      <c r="N9" s="45"/>
      <c r="O9" s="45"/>
      <c r="P9" s="45"/>
      <c r="Q9" s="45"/>
      <c r="R9" s="45"/>
      <c r="S9"/>
      <c r="T9"/>
      <c r="U9"/>
      <c r="V9"/>
      <c r="W9"/>
      <c r="X9"/>
      <c r="Y9"/>
      <c r="Z9"/>
      <c r="AA9"/>
      <c r="AB9"/>
      <c r="AC9"/>
      <c r="AD9"/>
      <c r="AE9"/>
      <c r="AF9"/>
      <c r="AG9"/>
      <c r="AH9"/>
      <c r="AI9"/>
      <c r="AJ9"/>
      <c r="AK9"/>
      <c r="AL9"/>
      <c r="AM9"/>
      <c r="AN9"/>
      <c r="AO9"/>
      <c r="AP9"/>
      <c r="AQ9"/>
      <c r="AR9"/>
      <c r="AS9"/>
      <c r="AT9"/>
      <c r="AU9"/>
      <c r="AV9"/>
      <c r="AW9"/>
      <c r="AX9"/>
      <c r="AY9"/>
      <c r="AZ9"/>
      <c r="BA9"/>
      <c r="BB9"/>
      <c r="BC9"/>
    </row>
    <row r="10" spans="1:55" s="17" customFormat="1" ht="18" customHeight="1">
      <c r="A10" s="221"/>
      <c r="B10" s="87" t="s">
        <v>0</v>
      </c>
      <c r="C10" s="247">
        <v>1142.3656940000001</v>
      </c>
      <c r="D10" s="247">
        <v>1376.16191</v>
      </c>
      <c r="E10" s="247">
        <v>2380.638676</v>
      </c>
      <c r="F10" s="247">
        <v>1904.90669</v>
      </c>
      <c r="G10" s="247">
        <v>1665.9876409999999</v>
      </c>
      <c r="H10" s="247">
        <v>1606.8021719999999</v>
      </c>
      <c r="I10" s="247">
        <v>1355.7618910000001</v>
      </c>
      <c r="J10" s="247">
        <v>1701.0409199999999</v>
      </c>
      <c r="K10" s="247">
        <v>2758.4291640000001</v>
      </c>
      <c r="L10" s="247">
        <v>1776.6348949999999</v>
      </c>
      <c r="M10" s="247">
        <v>1896.0669969999999</v>
      </c>
      <c r="N10" s="247">
        <v>1872.250552</v>
      </c>
      <c r="O10" s="247">
        <v>1902.8059720000001</v>
      </c>
      <c r="P10" s="247">
        <v>1215.6299260000001</v>
      </c>
      <c r="Q10" s="247">
        <v>1292.694657</v>
      </c>
      <c r="R10" s="222"/>
      <c r="S10"/>
      <c r="T10" s="286"/>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7" customFormat="1" ht="18" customHeight="1">
      <c r="A11" s="221"/>
      <c r="B11" s="87" t="s">
        <v>1</v>
      </c>
      <c r="C11" s="247">
        <v>137.31507199999999</v>
      </c>
      <c r="D11" s="247">
        <v>553.12269700000002</v>
      </c>
      <c r="E11" s="247">
        <v>1299.5483139999999</v>
      </c>
      <c r="F11" s="247">
        <v>750.68068000000005</v>
      </c>
      <c r="G11" s="247">
        <v>225.662476</v>
      </c>
      <c r="H11" s="247">
        <v>224.80451600000001</v>
      </c>
      <c r="I11" s="247">
        <v>214.919321</v>
      </c>
      <c r="J11" s="247">
        <v>0</v>
      </c>
      <c r="K11" s="247">
        <v>0</v>
      </c>
      <c r="L11" s="247">
        <v>0</v>
      </c>
      <c r="M11" s="247">
        <v>0</v>
      </c>
      <c r="N11" s="247">
        <v>0</v>
      </c>
      <c r="O11" s="247">
        <v>0</v>
      </c>
      <c r="P11" s="247">
        <v>0</v>
      </c>
      <c r="Q11" s="247">
        <v>0.116969</v>
      </c>
      <c r="R11" s="222"/>
      <c r="S11"/>
      <c r="T11" s="286"/>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4" customFormat="1" ht="18" customHeight="1">
      <c r="A12" s="184"/>
      <c r="B12" s="87" t="s">
        <v>17</v>
      </c>
      <c r="C12" s="247" t="s">
        <v>24</v>
      </c>
      <c r="D12" s="247" t="s">
        <v>24</v>
      </c>
      <c r="E12" s="247" t="s">
        <v>24</v>
      </c>
      <c r="F12" s="247" t="s">
        <v>24</v>
      </c>
      <c r="G12" s="247" t="s">
        <v>24</v>
      </c>
      <c r="H12" s="247" t="s">
        <v>24</v>
      </c>
      <c r="I12" s="247" t="s">
        <v>24</v>
      </c>
      <c r="J12" s="247" t="s">
        <v>24</v>
      </c>
      <c r="K12" s="247" t="s">
        <v>24</v>
      </c>
      <c r="L12" s="247">
        <v>0</v>
      </c>
      <c r="M12" s="247">
        <v>0</v>
      </c>
      <c r="N12" s="247">
        <v>0</v>
      </c>
      <c r="O12" s="247">
        <v>0</v>
      </c>
      <c r="P12" s="247">
        <v>0</v>
      </c>
      <c r="Q12" s="247">
        <v>0</v>
      </c>
      <c r="R12" s="185"/>
      <c r="S12"/>
      <c r="T12" s="286"/>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4" customFormat="1" ht="18" customHeight="1">
      <c r="A13" s="184"/>
      <c r="B13" s="87" t="s">
        <v>200</v>
      </c>
      <c r="C13" s="247" t="s">
        <v>24</v>
      </c>
      <c r="D13" s="247" t="s">
        <v>24</v>
      </c>
      <c r="E13" s="247" t="s">
        <v>24</v>
      </c>
      <c r="F13" s="247">
        <v>46.252968000000003</v>
      </c>
      <c r="G13" s="247" t="s">
        <v>24</v>
      </c>
      <c r="H13" s="247" t="s">
        <v>24</v>
      </c>
      <c r="I13" s="247" t="s">
        <v>24</v>
      </c>
      <c r="J13" s="247" t="s">
        <v>24</v>
      </c>
      <c r="K13" s="247">
        <v>0</v>
      </c>
      <c r="L13" s="247">
        <v>0</v>
      </c>
      <c r="M13" s="247">
        <v>152.48727199999999</v>
      </c>
      <c r="N13" s="247">
        <v>0</v>
      </c>
      <c r="O13" s="247">
        <v>0</v>
      </c>
      <c r="P13" s="247">
        <v>0</v>
      </c>
      <c r="Q13" s="247">
        <v>0</v>
      </c>
      <c r="R13" s="185"/>
      <c r="S13"/>
      <c r="T13" s="286"/>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7" customFormat="1" ht="18" customHeight="1">
      <c r="A14" s="221"/>
      <c r="B14" s="87" t="s">
        <v>25</v>
      </c>
      <c r="C14" s="247">
        <v>0</v>
      </c>
      <c r="D14" s="247">
        <v>0</v>
      </c>
      <c r="E14" s="247">
        <v>0</v>
      </c>
      <c r="F14" s="247">
        <v>0</v>
      </c>
      <c r="G14" s="247">
        <v>0</v>
      </c>
      <c r="H14" s="247">
        <v>0</v>
      </c>
      <c r="I14" s="247">
        <v>0</v>
      </c>
      <c r="J14" s="247">
        <v>0</v>
      </c>
      <c r="K14" s="247">
        <v>0</v>
      </c>
      <c r="L14" s="247">
        <v>194.21728100000001</v>
      </c>
      <c r="M14" s="247">
        <v>57.509025999999999</v>
      </c>
      <c r="N14" s="247">
        <v>172.65037899999999</v>
      </c>
      <c r="O14" s="247">
        <v>0</v>
      </c>
      <c r="P14" s="247">
        <v>0</v>
      </c>
      <c r="Q14" s="247">
        <v>0</v>
      </c>
      <c r="R14" s="223"/>
      <c r="S14"/>
      <c r="T14" s="286"/>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4" customFormat="1" ht="18" customHeight="1">
      <c r="A15" s="184"/>
      <c r="B15" s="87" t="s">
        <v>10</v>
      </c>
      <c r="C15" s="247" t="s">
        <v>24</v>
      </c>
      <c r="D15" s="247" t="s">
        <v>24</v>
      </c>
      <c r="E15" s="247" t="s">
        <v>24</v>
      </c>
      <c r="F15" s="247" t="s">
        <v>24</v>
      </c>
      <c r="G15" s="247" t="s">
        <v>24</v>
      </c>
      <c r="H15" s="247" t="s">
        <v>24</v>
      </c>
      <c r="I15" s="247" t="s">
        <v>24</v>
      </c>
      <c r="J15" s="247" t="s">
        <v>24</v>
      </c>
      <c r="K15" s="247" t="s">
        <v>24</v>
      </c>
      <c r="L15" s="247">
        <v>0</v>
      </c>
      <c r="M15" s="247">
        <v>0</v>
      </c>
      <c r="N15" s="247">
        <v>0</v>
      </c>
      <c r="O15" s="247">
        <v>0</v>
      </c>
      <c r="P15" s="247">
        <v>0</v>
      </c>
      <c r="Q15" s="247">
        <v>0</v>
      </c>
      <c r="R15" s="185"/>
      <c r="S15"/>
      <c r="T15" s="286"/>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4" customFormat="1" ht="18" customHeight="1">
      <c r="A16" s="184"/>
      <c r="B16" s="87" t="s">
        <v>4</v>
      </c>
      <c r="C16" s="247" t="s">
        <v>24</v>
      </c>
      <c r="D16" s="247" t="s">
        <v>24</v>
      </c>
      <c r="E16" s="247" t="s">
        <v>24</v>
      </c>
      <c r="F16" s="247" t="s">
        <v>24</v>
      </c>
      <c r="G16" s="247" t="s">
        <v>24</v>
      </c>
      <c r="H16" s="247" t="s">
        <v>24</v>
      </c>
      <c r="I16" s="247" t="s">
        <v>24</v>
      </c>
      <c r="J16" s="247" t="s">
        <v>24</v>
      </c>
      <c r="K16" s="247">
        <v>0</v>
      </c>
      <c r="L16" s="247">
        <v>0</v>
      </c>
      <c r="M16" s="247">
        <v>178.84704600000001</v>
      </c>
      <c r="N16" s="247">
        <v>0</v>
      </c>
      <c r="O16" s="247">
        <v>0</v>
      </c>
      <c r="P16" s="247">
        <v>0</v>
      </c>
      <c r="Q16" s="247">
        <v>0</v>
      </c>
      <c r="R16" s="185"/>
      <c r="S16"/>
      <c r="T16" s="28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s="14" customFormat="1" ht="18" customHeight="1">
      <c r="A17" s="184"/>
      <c r="B17" s="87" t="s">
        <v>202</v>
      </c>
      <c r="C17" s="247" t="s">
        <v>24</v>
      </c>
      <c r="D17" s="247" t="s">
        <v>24</v>
      </c>
      <c r="E17" s="247" t="s">
        <v>24</v>
      </c>
      <c r="F17" s="247" t="s">
        <v>24</v>
      </c>
      <c r="G17" s="247" t="s">
        <v>24</v>
      </c>
      <c r="H17" s="247" t="s">
        <v>24</v>
      </c>
      <c r="I17" s="247" t="s">
        <v>24</v>
      </c>
      <c r="J17" s="247" t="s">
        <v>24</v>
      </c>
      <c r="K17" s="247" t="s">
        <v>24</v>
      </c>
      <c r="L17" s="247">
        <v>0</v>
      </c>
      <c r="M17" s="247">
        <v>0</v>
      </c>
      <c r="N17" s="247">
        <v>0</v>
      </c>
      <c r="O17" s="247">
        <v>0</v>
      </c>
      <c r="P17" s="247">
        <v>0</v>
      </c>
      <c r="Q17" s="247">
        <v>0</v>
      </c>
      <c r="R17" s="185"/>
      <c r="S17"/>
      <c r="T17" s="286"/>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4" customFormat="1" ht="18" customHeight="1">
      <c r="A18" s="184"/>
      <c r="B18" s="87" t="s">
        <v>430</v>
      </c>
      <c r="C18" s="247" t="s">
        <v>24</v>
      </c>
      <c r="D18" s="247" t="s">
        <v>24</v>
      </c>
      <c r="E18" s="247" t="s">
        <v>24</v>
      </c>
      <c r="F18" s="247" t="s">
        <v>24</v>
      </c>
      <c r="G18" s="247" t="s">
        <v>24</v>
      </c>
      <c r="H18" s="247" t="s">
        <v>24</v>
      </c>
      <c r="I18" s="247" t="s">
        <v>24</v>
      </c>
      <c r="J18" s="247" t="s">
        <v>24</v>
      </c>
      <c r="K18" s="247" t="s">
        <v>24</v>
      </c>
      <c r="L18" s="247">
        <v>0</v>
      </c>
      <c r="M18" s="247">
        <v>0</v>
      </c>
      <c r="N18" s="247">
        <v>0</v>
      </c>
      <c r="O18" s="247">
        <v>0</v>
      </c>
      <c r="P18" s="247">
        <v>260.24632600000001</v>
      </c>
      <c r="Q18" s="247">
        <v>0</v>
      </c>
      <c r="R18" s="185"/>
      <c r="S18"/>
      <c r="T18" s="286"/>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s="17" customFormat="1" ht="18" customHeight="1">
      <c r="A19" s="221"/>
      <c r="B19" s="87" t="s">
        <v>203</v>
      </c>
      <c r="C19" s="247" t="s">
        <v>24</v>
      </c>
      <c r="D19" s="247" t="s">
        <v>24</v>
      </c>
      <c r="E19" s="247">
        <v>2.1337999999999999E-2</v>
      </c>
      <c r="F19" s="247" t="s">
        <v>24</v>
      </c>
      <c r="G19" s="247">
        <v>0</v>
      </c>
      <c r="H19" s="247">
        <v>0</v>
      </c>
      <c r="I19" s="247">
        <v>0</v>
      </c>
      <c r="J19" s="247">
        <v>0</v>
      </c>
      <c r="K19" s="247">
        <v>7.5599999999999999E-3</v>
      </c>
      <c r="L19" s="247">
        <v>192.07785799999999</v>
      </c>
      <c r="M19" s="247">
        <v>562.41724199999999</v>
      </c>
      <c r="N19" s="247">
        <v>187.006584</v>
      </c>
      <c r="O19" s="247">
        <v>0</v>
      </c>
      <c r="P19" s="247">
        <v>0</v>
      </c>
      <c r="Q19" s="247">
        <v>0</v>
      </c>
      <c r="R19" s="223"/>
      <c r="S19"/>
      <c r="T19" s="286"/>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s="14" customFormat="1" ht="18" customHeight="1">
      <c r="A20" s="392"/>
      <c r="B20" s="386" t="s">
        <v>114</v>
      </c>
      <c r="C20" s="397">
        <v>1279.6807659999999</v>
      </c>
      <c r="D20" s="397">
        <v>1929.2846070000001</v>
      </c>
      <c r="E20" s="397">
        <v>3680.2083280000002</v>
      </c>
      <c r="F20" s="397">
        <v>2701.840338</v>
      </c>
      <c r="G20" s="397">
        <v>1891.6501169999999</v>
      </c>
      <c r="H20" s="397">
        <v>1831.6066879999998</v>
      </c>
      <c r="I20" s="397">
        <v>1570.6812120000002</v>
      </c>
      <c r="J20" s="397">
        <v>1701.0409199999999</v>
      </c>
      <c r="K20" s="397">
        <v>2758.4367240000001</v>
      </c>
      <c r="L20" s="397">
        <v>2162.930034</v>
      </c>
      <c r="M20" s="397">
        <v>2847.3275829999998</v>
      </c>
      <c r="N20" s="397">
        <v>2231.9075150000003</v>
      </c>
      <c r="O20" s="397">
        <v>1902.8059720000001</v>
      </c>
      <c r="P20" s="397">
        <v>1475.876252</v>
      </c>
      <c r="Q20" s="397">
        <v>1292.8116259999999</v>
      </c>
      <c r="R20" s="393"/>
      <c r="S20"/>
      <c r="T20" s="286"/>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s="1" customFormat="1" ht="9.75" customHeight="1" thickBot="1">
      <c r="A21" s="65"/>
      <c r="B21" s="66"/>
      <c r="C21" s="111"/>
      <c r="D21" s="111"/>
      <c r="E21" s="111"/>
      <c r="F21" s="111"/>
      <c r="G21" s="111"/>
      <c r="H21" s="111"/>
      <c r="I21" s="111"/>
      <c r="J21" s="111"/>
      <c r="K21" s="111"/>
      <c r="L21" s="111"/>
      <c r="M21" s="111"/>
      <c r="N21" s="111"/>
      <c r="O21" s="111"/>
      <c r="P21" s="111"/>
      <c r="Q21" s="111"/>
      <c r="R21" s="68"/>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s="12" customFormat="1" ht="18" customHeight="1">
      <c r="A22" s="34" t="s">
        <v>33</v>
      </c>
      <c r="B22" s="34" t="s">
        <v>66</v>
      </c>
      <c r="C22" s="113"/>
      <c r="D22" s="113"/>
      <c r="E22" s="113"/>
      <c r="F22" s="113"/>
      <c r="G22" s="113"/>
      <c r="H22" s="113"/>
      <c r="I22" s="113"/>
      <c r="J22" s="113"/>
      <c r="K22" s="113"/>
      <c r="L22" s="113"/>
      <c r="M22" s="113"/>
      <c r="N22" s="113"/>
      <c r="O22" s="113"/>
      <c r="P22" s="113"/>
      <c r="Q22" s="113"/>
      <c r="R22" s="36"/>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ht="22.5" customHeight="1" thickBot="1">
      <c r="A23" s="39"/>
      <c r="B23" s="38" t="s">
        <v>67</v>
      </c>
      <c r="C23" s="118"/>
      <c r="D23" s="118"/>
      <c r="E23" s="118"/>
      <c r="F23" s="118"/>
      <c r="G23" s="118"/>
      <c r="H23" s="118"/>
      <c r="I23" s="118"/>
      <c r="J23" s="118"/>
      <c r="K23" s="118"/>
      <c r="L23" s="118"/>
      <c r="M23" s="118"/>
      <c r="N23" s="118"/>
      <c r="O23" s="118"/>
      <c r="P23" s="118"/>
      <c r="Q23" s="118"/>
      <c r="R23" s="118" t="b">
        <f t="shared" ref="R23" si="0">R20=R22</f>
        <v>1</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ht="2.25" customHeight="1">
      <c r="A24" s="43"/>
      <c r="B24" s="42"/>
      <c r="C24" s="115"/>
      <c r="D24" s="115"/>
      <c r="E24" s="115"/>
      <c r="F24" s="115"/>
      <c r="G24" s="115"/>
      <c r="H24" s="115"/>
      <c r="I24" s="115"/>
      <c r="J24" s="115"/>
      <c r="K24" s="115"/>
      <c r="L24" s="115"/>
      <c r="M24" s="115"/>
      <c r="N24" s="115"/>
      <c r="O24" s="115"/>
      <c r="P24" s="115"/>
      <c r="Q24" s="115"/>
      <c r="R24" s="45"/>
    </row>
    <row r="25" spans="1:55" s="17" customFormat="1" ht="18" customHeight="1">
      <c r="A25" s="221"/>
      <c r="B25" s="87" t="str">
        <f t="shared" ref="B25:B30" si="1">B10</f>
        <v>Australia</v>
      </c>
      <c r="C25" s="248">
        <v>89.269583817437805</v>
      </c>
      <c r="D25" s="248">
        <v>71.330165855617594</v>
      </c>
      <c r="E25" s="248">
        <v>64.687606347919768</v>
      </c>
      <c r="F25" s="248">
        <v>70.504043603482529</v>
      </c>
      <c r="G25" s="248">
        <v>88.070601747542938</v>
      </c>
      <c r="H25" s="248">
        <v>87.726376111594547</v>
      </c>
      <c r="I25" s="248">
        <v>86.316808314888021</v>
      </c>
      <c r="J25" s="248">
        <v>100</v>
      </c>
      <c r="K25" s="248">
        <v>99.999725931723063</v>
      </c>
      <c r="L25" s="248">
        <v>82.140192566210388</v>
      </c>
      <c r="M25" s="248">
        <v>66.591108389511916</v>
      </c>
      <c r="N25" s="248">
        <v>83.885669070835121</v>
      </c>
      <c r="O25" s="248">
        <v>100</v>
      </c>
      <c r="P25" s="248">
        <v>82.366656713438331</v>
      </c>
      <c r="Q25" s="248">
        <v>99.990952355498081</v>
      </c>
      <c r="R25" s="222"/>
    </row>
    <row r="26" spans="1:55" s="17" customFormat="1" ht="18" customHeight="1">
      <c r="A26" s="221"/>
      <c r="B26" s="87" t="str">
        <f t="shared" si="1"/>
        <v>Brunei Darussalam</v>
      </c>
      <c r="C26" s="248">
        <v>10.730416182562205</v>
      </c>
      <c r="D26" s="248">
        <v>28.66983414438241</v>
      </c>
      <c r="E26" s="248">
        <v>35.311813847946922</v>
      </c>
      <c r="F26" s="248">
        <v>27.784050354199724</v>
      </c>
      <c r="G26" s="248">
        <v>11.929398252457064</v>
      </c>
      <c r="H26" s="248">
        <v>12.273623888405458</v>
      </c>
      <c r="I26" s="248">
        <v>13.683191685111973</v>
      </c>
      <c r="J26" s="248">
        <v>0</v>
      </c>
      <c r="K26" s="248">
        <v>0</v>
      </c>
      <c r="L26" s="248">
        <v>0</v>
      </c>
      <c r="M26" s="248">
        <v>0</v>
      </c>
      <c r="N26" s="248">
        <v>0</v>
      </c>
      <c r="O26" s="248">
        <v>0</v>
      </c>
      <c r="P26" s="248">
        <v>0</v>
      </c>
      <c r="Q26" s="248">
        <v>9.0476445019222005E-3</v>
      </c>
      <c r="R26" s="222"/>
    </row>
    <row r="27" spans="1:55" s="17" customFormat="1" ht="18" customHeight="1">
      <c r="A27" s="221"/>
      <c r="B27" s="87" t="str">
        <f t="shared" si="1"/>
        <v>Equatorial Guinea</v>
      </c>
      <c r="C27" s="248">
        <v>0</v>
      </c>
      <c r="D27" s="248">
        <v>0</v>
      </c>
      <c r="E27" s="248">
        <v>0</v>
      </c>
      <c r="F27" s="248">
        <v>0</v>
      </c>
      <c r="G27" s="248">
        <v>0</v>
      </c>
      <c r="H27" s="248">
        <v>0</v>
      </c>
      <c r="I27" s="248">
        <v>0</v>
      </c>
      <c r="J27" s="248">
        <v>0</v>
      </c>
      <c r="K27" s="248">
        <v>0</v>
      </c>
      <c r="L27" s="248">
        <v>0</v>
      </c>
      <c r="M27" s="248">
        <v>0</v>
      </c>
      <c r="N27" s="248">
        <v>0</v>
      </c>
      <c r="O27" s="248">
        <v>0</v>
      </c>
      <c r="P27" s="248">
        <v>0</v>
      </c>
      <c r="Q27" s="248">
        <v>0</v>
      </c>
      <c r="R27" s="248">
        <v>0</v>
      </c>
    </row>
    <row r="28" spans="1:55" s="17" customFormat="1" ht="18" customHeight="1">
      <c r="A28" s="221"/>
      <c r="B28" s="87" t="str">
        <f t="shared" si="1"/>
        <v>Indonesia</v>
      </c>
      <c r="C28" s="248">
        <v>0</v>
      </c>
      <c r="D28" s="248">
        <v>0</v>
      </c>
      <c r="E28" s="248">
        <v>0</v>
      </c>
      <c r="F28" s="248">
        <v>1.7119060423177384</v>
      </c>
      <c r="G28" s="248">
        <v>0</v>
      </c>
      <c r="H28" s="248">
        <v>0</v>
      </c>
      <c r="I28" s="248">
        <v>0</v>
      </c>
      <c r="J28" s="248">
        <v>0</v>
      </c>
      <c r="K28" s="248">
        <v>0</v>
      </c>
      <c r="L28" s="248">
        <v>0</v>
      </c>
      <c r="M28" s="248">
        <v>5.3554523515463028</v>
      </c>
      <c r="N28" s="248">
        <v>0</v>
      </c>
      <c r="O28" s="248">
        <v>0</v>
      </c>
      <c r="P28" s="248">
        <v>0</v>
      </c>
      <c r="Q28" s="248">
        <v>0</v>
      </c>
      <c r="R28" s="248">
        <v>0</v>
      </c>
    </row>
    <row r="29" spans="1:55" s="17" customFormat="1" ht="18" customHeight="1">
      <c r="A29" s="221"/>
      <c r="B29" s="87" t="str">
        <f t="shared" si="1"/>
        <v>Mozambique</v>
      </c>
      <c r="C29" s="248">
        <v>0</v>
      </c>
      <c r="D29" s="248">
        <v>0</v>
      </c>
      <c r="E29" s="248">
        <v>0</v>
      </c>
      <c r="F29" s="248">
        <v>0</v>
      </c>
      <c r="G29" s="248">
        <v>0</v>
      </c>
      <c r="H29" s="248">
        <v>0</v>
      </c>
      <c r="I29" s="248">
        <v>0</v>
      </c>
      <c r="J29" s="248">
        <v>0</v>
      </c>
      <c r="K29" s="248">
        <v>0</v>
      </c>
      <c r="L29" s="248">
        <v>8.9793603097195707</v>
      </c>
      <c r="M29" s="248">
        <v>2.01975446532244</v>
      </c>
      <c r="N29" s="248">
        <v>7.7355525638794207</v>
      </c>
      <c r="O29" s="248">
        <v>0</v>
      </c>
      <c r="P29" s="248">
        <v>0</v>
      </c>
      <c r="Q29" s="248">
        <v>0</v>
      </c>
      <c r="R29" s="248"/>
    </row>
    <row r="30" spans="1:55" s="17" customFormat="1" ht="18" customHeight="1">
      <c r="A30" s="221"/>
      <c r="B30" s="87" t="str">
        <f t="shared" si="1"/>
        <v>Nigeria</v>
      </c>
      <c r="C30" s="248">
        <v>0</v>
      </c>
      <c r="D30" s="248">
        <v>0</v>
      </c>
      <c r="E30" s="248">
        <v>0</v>
      </c>
      <c r="F30" s="248">
        <v>0</v>
      </c>
      <c r="G30" s="248">
        <v>0</v>
      </c>
      <c r="H30" s="248">
        <v>0</v>
      </c>
      <c r="I30" s="248">
        <v>0</v>
      </c>
      <c r="J30" s="248">
        <v>0</v>
      </c>
      <c r="K30" s="248">
        <v>0</v>
      </c>
      <c r="L30" s="248">
        <v>0</v>
      </c>
      <c r="M30" s="248">
        <v>0</v>
      </c>
      <c r="N30" s="248">
        <v>0</v>
      </c>
      <c r="O30" s="248">
        <v>0</v>
      </c>
      <c r="P30" s="248">
        <v>0</v>
      </c>
      <c r="Q30" s="248">
        <v>0</v>
      </c>
      <c r="R30" s="248">
        <v>0</v>
      </c>
    </row>
    <row r="31" spans="1:55" s="17" customFormat="1" ht="18" customHeight="1">
      <c r="A31" s="221"/>
      <c r="B31" s="87" t="s">
        <v>4</v>
      </c>
      <c r="C31" s="248">
        <v>0</v>
      </c>
      <c r="D31" s="248">
        <v>0</v>
      </c>
      <c r="E31" s="248">
        <v>0</v>
      </c>
      <c r="F31" s="248">
        <v>0</v>
      </c>
      <c r="G31" s="248">
        <v>0</v>
      </c>
      <c r="H31" s="248">
        <v>0</v>
      </c>
      <c r="I31" s="248">
        <v>0</v>
      </c>
      <c r="J31" s="248">
        <v>0</v>
      </c>
      <c r="K31" s="248">
        <v>0</v>
      </c>
      <c r="L31" s="248">
        <v>0</v>
      </c>
      <c r="M31" s="248">
        <v>6.2812247901438605</v>
      </c>
      <c r="N31" s="248">
        <v>0</v>
      </c>
      <c r="O31" s="248">
        <v>0</v>
      </c>
      <c r="P31" s="248">
        <v>0</v>
      </c>
      <c r="Q31" s="248">
        <v>0</v>
      </c>
      <c r="R31" s="248"/>
    </row>
    <row r="32" spans="1:55" s="17" customFormat="1" ht="18" customHeight="1">
      <c r="A32" s="221"/>
      <c r="B32" s="87" t="str">
        <f>B17</f>
        <v>Singapore</v>
      </c>
      <c r="C32" s="248">
        <v>0</v>
      </c>
      <c r="D32" s="248">
        <v>0</v>
      </c>
      <c r="E32" s="248">
        <v>0</v>
      </c>
      <c r="F32" s="248">
        <v>0</v>
      </c>
      <c r="G32" s="248">
        <v>0</v>
      </c>
      <c r="H32" s="248">
        <v>0</v>
      </c>
      <c r="I32" s="248">
        <v>0</v>
      </c>
      <c r="J32" s="248">
        <v>0</v>
      </c>
      <c r="K32" s="248">
        <v>0</v>
      </c>
      <c r="L32" s="248">
        <v>0</v>
      </c>
      <c r="M32" s="248">
        <v>0</v>
      </c>
      <c r="N32" s="248">
        <v>0</v>
      </c>
      <c r="O32" s="248">
        <v>0</v>
      </c>
      <c r="P32" s="248">
        <v>0</v>
      </c>
      <c r="Q32" s="248">
        <v>0</v>
      </c>
      <c r="R32" s="248">
        <v>0</v>
      </c>
    </row>
    <row r="33" spans="1:45" s="17" customFormat="1" ht="18" customHeight="1">
      <c r="A33" s="221"/>
      <c r="B33" s="87" t="str">
        <f>B18</f>
        <v>Trinidad and Tobago</v>
      </c>
      <c r="C33" s="248">
        <v>0</v>
      </c>
      <c r="D33" s="248">
        <v>0</v>
      </c>
      <c r="E33" s="248">
        <v>0</v>
      </c>
      <c r="F33" s="248">
        <v>0</v>
      </c>
      <c r="G33" s="248">
        <v>0</v>
      </c>
      <c r="H33" s="248">
        <v>0</v>
      </c>
      <c r="I33" s="248">
        <v>0</v>
      </c>
      <c r="J33" s="248">
        <v>0</v>
      </c>
      <c r="K33" s="248">
        <v>0</v>
      </c>
      <c r="L33" s="248">
        <v>0</v>
      </c>
      <c r="M33" s="248">
        <v>0</v>
      </c>
      <c r="N33" s="248">
        <v>0</v>
      </c>
      <c r="O33" s="248">
        <v>0</v>
      </c>
      <c r="P33" s="248">
        <v>17.633343286561669</v>
      </c>
      <c r="Q33" s="248">
        <v>0</v>
      </c>
      <c r="R33" s="248"/>
    </row>
    <row r="34" spans="1:45" s="17" customFormat="1" ht="18" customHeight="1">
      <c r="A34" s="221"/>
      <c r="B34" s="87" t="str">
        <f t="shared" ref="B34" si="2">B19</f>
        <v>United States</v>
      </c>
      <c r="C34" s="248">
        <v>0</v>
      </c>
      <c r="D34" s="248">
        <v>0</v>
      </c>
      <c r="E34" s="248">
        <v>5.7980413330557519E-4</v>
      </c>
      <c r="F34" s="248">
        <v>0</v>
      </c>
      <c r="G34" s="248">
        <v>0</v>
      </c>
      <c r="H34" s="248">
        <v>0</v>
      </c>
      <c r="I34" s="248">
        <v>0</v>
      </c>
      <c r="J34" s="248">
        <v>0</v>
      </c>
      <c r="K34" s="248">
        <v>2.7406827694192196E-4</v>
      </c>
      <c r="L34" s="248">
        <v>8.8804471240700327</v>
      </c>
      <c r="M34" s="248">
        <v>19.752460003475477</v>
      </c>
      <c r="N34" s="248">
        <v>8.3787783652854451</v>
      </c>
      <c r="O34" s="248">
        <v>0</v>
      </c>
      <c r="P34" s="248">
        <v>0</v>
      </c>
      <c r="Q34" s="248">
        <v>0</v>
      </c>
      <c r="R34" s="248">
        <v>0</v>
      </c>
    </row>
    <row r="35" spans="1:45" s="14" customFormat="1" ht="18" customHeight="1">
      <c r="A35" s="392"/>
      <c r="B35" s="386" t="s">
        <v>114</v>
      </c>
      <c r="C35" s="398">
        <v>100</v>
      </c>
      <c r="D35" s="398">
        <v>100</v>
      </c>
      <c r="E35" s="398">
        <v>100</v>
      </c>
      <c r="F35" s="398">
        <v>100</v>
      </c>
      <c r="G35" s="398">
        <v>100</v>
      </c>
      <c r="H35" s="398">
        <v>100</v>
      </c>
      <c r="I35" s="398">
        <v>100</v>
      </c>
      <c r="J35" s="398">
        <v>100</v>
      </c>
      <c r="K35" s="398">
        <v>100</v>
      </c>
      <c r="L35" s="398">
        <v>100</v>
      </c>
      <c r="M35" s="398">
        <v>100</v>
      </c>
      <c r="N35" s="398">
        <v>100</v>
      </c>
      <c r="O35" s="398">
        <v>100</v>
      </c>
      <c r="P35" s="398">
        <v>100</v>
      </c>
      <c r="Q35" s="398">
        <v>100</v>
      </c>
      <c r="R35" s="393"/>
      <c r="T35" s="17"/>
      <c r="U35" s="17"/>
      <c r="V35" s="17"/>
      <c r="W35" s="17"/>
      <c r="X35" s="17"/>
      <c r="Y35" s="17"/>
    </row>
    <row r="36" spans="1:45" s="1" customFormat="1" ht="9.75" customHeight="1" thickBot="1">
      <c r="A36" s="65"/>
      <c r="B36" s="66"/>
      <c r="C36" s="111"/>
      <c r="D36" s="111"/>
      <c r="E36" s="111"/>
      <c r="F36" s="111"/>
      <c r="G36" s="111"/>
      <c r="H36" s="111"/>
      <c r="I36" s="111"/>
      <c r="J36" s="111"/>
      <c r="K36" s="111"/>
      <c r="L36" s="111"/>
      <c r="M36" s="111"/>
      <c r="N36" s="111"/>
      <c r="O36" s="111"/>
      <c r="P36" s="111"/>
      <c r="Q36" s="111"/>
      <c r="R36" s="68"/>
    </row>
    <row r="37" spans="1:45" s="1" customFormat="1" ht="9" customHeight="1">
      <c r="A37" s="54"/>
      <c r="B37" s="50"/>
      <c r="C37" s="55"/>
      <c r="D37" s="55"/>
      <c r="E37" s="55"/>
      <c r="F37" s="55"/>
      <c r="G37" s="55"/>
      <c r="H37" s="55"/>
      <c r="I37" s="55"/>
      <c r="J37" s="55"/>
      <c r="K37" s="55"/>
      <c r="L37" s="55"/>
      <c r="M37" s="55"/>
      <c r="N37" s="55"/>
      <c r="O37" s="55"/>
      <c r="P37" s="55"/>
      <c r="Q37" s="55"/>
      <c r="R37" s="55"/>
    </row>
    <row r="38" spans="1:45" ht="18" customHeight="1">
      <c r="A38" s="15" t="s">
        <v>356</v>
      </c>
      <c r="B38" s="86"/>
      <c r="C38" s="85"/>
      <c r="D38" s="85"/>
      <c r="E38" s="85"/>
      <c r="F38" s="85"/>
      <c r="G38" s="85"/>
      <c r="H38" s="85"/>
      <c r="I38" s="85"/>
      <c r="J38" s="85"/>
      <c r="K38" s="85"/>
      <c r="L38" s="85"/>
      <c r="M38" s="85"/>
      <c r="N38" s="85"/>
      <c r="O38" s="85"/>
      <c r="P38" s="85"/>
      <c r="Q38" s="85"/>
      <c r="R38" s="85"/>
    </row>
    <row r="39" spans="1:45" s="7" customFormat="1" ht="23.25" customHeight="1">
      <c r="A39" s="42" t="s">
        <v>435</v>
      </c>
      <c r="B39" s="86"/>
      <c r="C39" s="89"/>
      <c r="D39" s="89"/>
      <c r="E39" s="89"/>
      <c r="F39" s="89"/>
      <c r="G39" s="89"/>
      <c r="H39" s="89"/>
      <c r="I39" s="89"/>
      <c r="J39" s="89"/>
      <c r="K39" s="89"/>
      <c r="L39" s="89"/>
      <c r="M39" s="89"/>
      <c r="N39" s="89"/>
      <c r="O39" s="89"/>
      <c r="P39" s="89"/>
      <c r="Q39" s="89"/>
      <c r="R39" s="89"/>
    </row>
    <row r="40" spans="1:45" s="7" customFormat="1" ht="18" customHeight="1">
      <c r="A40" s="34" t="s">
        <v>126</v>
      </c>
      <c r="B40" s="86"/>
      <c r="C40" s="89"/>
      <c r="D40" s="89"/>
      <c r="E40" s="89"/>
      <c r="F40" s="89"/>
      <c r="G40" s="89"/>
      <c r="H40" s="89"/>
      <c r="I40" s="89"/>
      <c r="J40" s="89"/>
      <c r="K40" s="89"/>
      <c r="L40" s="89"/>
      <c r="M40" s="89"/>
      <c r="N40" s="89"/>
      <c r="O40" s="89"/>
      <c r="P40" s="89"/>
      <c r="Q40" s="89"/>
      <c r="R40" s="89"/>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row>
    <row r="41" spans="1:45" ht="18" customHeight="1">
      <c r="A41" s="34" t="s">
        <v>374</v>
      </c>
      <c r="B41" s="30"/>
      <c r="C41" s="85"/>
      <c r="D41" s="85"/>
      <c r="E41" s="85"/>
      <c r="F41" s="85"/>
      <c r="G41" s="85"/>
      <c r="H41" s="85"/>
      <c r="I41" s="85"/>
      <c r="J41" s="85"/>
      <c r="K41" s="85"/>
      <c r="L41" s="85"/>
      <c r="M41" s="85"/>
      <c r="N41" s="85"/>
      <c r="O41" s="85"/>
      <c r="P41" s="85"/>
      <c r="Q41" s="85"/>
      <c r="R41" s="85"/>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row>
    <row r="42" spans="1:45" ht="18" customHeight="1">
      <c r="A42" s="43" t="s">
        <v>127</v>
      </c>
      <c r="B42" s="78"/>
      <c r="C42" s="124"/>
      <c r="D42" s="124"/>
      <c r="E42" s="124"/>
      <c r="F42" s="124"/>
      <c r="G42" s="124"/>
      <c r="H42" s="124"/>
      <c r="I42" s="124"/>
      <c r="J42" s="124"/>
      <c r="K42" s="124"/>
      <c r="L42" s="124"/>
      <c r="M42" s="124"/>
      <c r="N42" s="124"/>
      <c r="O42" s="124"/>
      <c r="P42" s="124"/>
      <c r="Q42" s="124"/>
      <c r="R42" s="124"/>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row>
    <row r="43" spans="1:45" ht="15" customHeight="1">
      <c r="A43" s="31"/>
      <c r="B43" s="78"/>
      <c r="C43" s="124"/>
      <c r="D43" s="124"/>
      <c r="E43" s="124"/>
      <c r="F43" s="124"/>
      <c r="G43" s="124"/>
      <c r="H43" s="124"/>
      <c r="I43" s="124"/>
      <c r="J43" s="124"/>
      <c r="K43" s="124"/>
      <c r="L43" s="124"/>
      <c r="M43" s="124"/>
      <c r="N43" s="124"/>
      <c r="O43" s="124"/>
      <c r="P43" s="124"/>
      <c r="Q43" s="124"/>
      <c r="R43" s="124"/>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row>
    <row r="44" spans="1:45" ht="15" customHeight="1">
      <c r="A44" s="31"/>
      <c r="B44" s="78"/>
      <c r="C44" s="124"/>
      <c r="D44" s="124"/>
      <c r="E44" s="124"/>
      <c r="F44" s="124"/>
      <c r="G44" s="124"/>
      <c r="H44" s="124"/>
      <c r="I44" s="124"/>
      <c r="J44" s="124"/>
      <c r="K44" s="124"/>
      <c r="L44" s="124"/>
      <c r="M44" s="124"/>
      <c r="N44" s="124"/>
      <c r="O44" s="124"/>
      <c r="P44" s="124"/>
      <c r="Q44" s="124"/>
      <c r="R44" s="124"/>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row>
    <row r="45" spans="1:45" ht="15" customHeight="1">
      <c r="A45" s="2"/>
      <c r="B45" s="8"/>
      <c r="C45" s="10"/>
      <c r="D45" s="10"/>
      <c r="E45" s="10"/>
      <c r="F45" s="10"/>
      <c r="G45" s="10"/>
      <c r="H45" s="10"/>
      <c r="I45" s="10"/>
      <c r="J45" s="10"/>
      <c r="K45" s="10"/>
      <c r="L45" s="10"/>
      <c r="M45" s="10"/>
      <c r="N45" s="10"/>
      <c r="O45" s="10"/>
      <c r="P45" s="10"/>
      <c r="Q45" s="10"/>
      <c r="R45" s="10"/>
    </row>
    <row r="46" spans="1:45" ht="15" customHeight="1">
      <c r="A46" s="2"/>
      <c r="B46" s="8"/>
      <c r="C46" s="10"/>
      <c r="D46" s="10"/>
      <c r="E46" s="10"/>
      <c r="F46" s="10"/>
      <c r="G46" s="10"/>
      <c r="H46" s="10"/>
      <c r="I46" s="10"/>
      <c r="J46" s="10"/>
      <c r="K46" s="10"/>
      <c r="L46" s="10"/>
      <c r="M46" s="10"/>
      <c r="N46" s="10"/>
      <c r="O46" s="10"/>
      <c r="P46" s="10"/>
      <c r="Q46" s="10"/>
      <c r="R46" s="10"/>
    </row>
    <row r="47" spans="1:45" ht="15" customHeight="1">
      <c r="A47" s="2"/>
      <c r="B47" s="8"/>
      <c r="C47" s="10"/>
      <c r="D47" s="10"/>
      <c r="E47" s="10"/>
      <c r="F47" s="10"/>
      <c r="G47" s="10"/>
      <c r="H47" s="10"/>
      <c r="I47" s="10"/>
      <c r="J47" s="10"/>
      <c r="K47" s="10"/>
      <c r="L47" s="10"/>
      <c r="M47" s="10"/>
      <c r="N47" s="10"/>
      <c r="O47" s="10"/>
      <c r="P47" s="10"/>
      <c r="Q47" s="10"/>
      <c r="R47" s="10"/>
    </row>
    <row r="48" spans="1:45"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sheetData>
  <mergeCells count="6">
    <mergeCell ref="O5:Q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L97"/>
  <sheetViews>
    <sheetView view="pageBreakPreview" zoomScale="80" zoomScaleNormal="100" zoomScaleSheetLayoutView="80" workbookViewId="0">
      <pane ySplit="6" topLeftCell="A19" activePane="bottomLeft" state="frozen"/>
      <selection activeCell="C95" sqref="C95"/>
      <selection pane="bottomLeft" activeCell="M14" sqref="M14"/>
    </sheetView>
  </sheetViews>
  <sheetFormatPr defaultColWidth="9.140625" defaultRowHeight="15" customHeight="1"/>
  <cols>
    <col min="1" max="1" width="6.42578125" style="4" customWidth="1"/>
    <col min="2" max="2" width="47.5703125" style="5" customWidth="1"/>
    <col min="3" max="3" width="12.85546875" style="6" customWidth="1"/>
    <col min="4" max="9" width="12.85546875" style="3" customWidth="1"/>
    <col min="10" max="11" width="0.85546875" style="3" customWidth="1"/>
    <col min="12" max="19" width="13.5703125" style="2" bestFit="1" customWidth="1"/>
    <col min="20" max="16384" width="9.140625" style="2"/>
  </cols>
  <sheetData>
    <row r="1" spans="1:12" ht="10.5" customHeight="1">
      <c r="A1" s="29"/>
      <c r="B1" s="30"/>
      <c r="C1" s="84"/>
      <c r="D1" s="85"/>
      <c r="E1" s="85"/>
      <c r="F1" s="85"/>
      <c r="G1" s="85"/>
      <c r="H1" s="85"/>
      <c r="I1" s="85"/>
      <c r="J1" s="85"/>
      <c r="K1" s="85"/>
    </row>
    <row r="2" spans="1:12" s="7" customFormat="1" ht="18" customHeight="1">
      <c r="A2" s="472" t="str">
        <f>'Kandungan (new)'!A140</f>
        <v>16a</v>
      </c>
      <c r="B2" s="117" t="str">
        <f>'Kandungan (new)'!B140</f>
        <v>KDNK mengikut Jenis Aktiviti Ekonomi pada Harga Semasa - Tahunan</v>
      </c>
      <c r="C2" s="93"/>
      <c r="D2" s="94"/>
      <c r="E2" s="94"/>
      <c r="F2" s="94"/>
      <c r="G2" s="94"/>
      <c r="H2" s="94"/>
      <c r="I2" s="94"/>
      <c r="J2" s="94"/>
      <c r="K2" s="94"/>
    </row>
    <row r="3" spans="1:12" s="7" customFormat="1" ht="18" customHeight="1">
      <c r="A3" s="472"/>
      <c r="B3" s="95" t="str">
        <f>'Kandungan (new)'!B141</f>
        <v>GDP by Economic Activity at Current Prices - Annually</v>
      </c>
      <c r="C3" s="93"/>
      <c r="D3" s="94"/>
      <c r="E3" s="94"/>
      <c r="F3" s="94"/>
      <c r="G3" s="94"/>
      <c r="H3" s="94"/>
      <c r="I3" s="94"/>
      <c r="J3" s="94"/>
      <c r="K3" s="94"/>
      <c r="L3"/>
    </row>
    <row r="4" spans="1:12" ht="10.5" customHeight="1" thickBot="1">
      <c r="B4" s="30"/>
      <c r="C4" s="32"/>
      <c r="D4" s="33"/>
      <c r="E4" s="33"/>
      <c r="F4" s="33"/>
      <c r="G4" s="33"/>
      <c r="H4" s="33"/>
      <c r="I4" s="33"/>
      <c r="J4" s="33"/>
      <c r="K4" s="33"/>
    </row>
    <row r="5" spans="1:12" s="250" customFormat="1" ht="18" customHeight="1">
      <c r="A5" s="473" t="s">
        <v>239</v>
      </c>
      <c r="B5" s="473"/>
      <c r="C5" s="381">
        <v>2018</v>
      </c>
      <c r="D5" s="381">
        <v>2019</v>
      </c>
      <c r="E5" s="381">
        <v>2020</v>
      </c>
      <c r="F5" s="381">
        <v>2021</v>
      </c>
      <c r="G5" s="381">
        <v>2022</v>
      </c>
      <c r="H5" s="381" t="s">
        <v>433</v>
      </c>
      <c r="I5" s="381" t="s">
        <v>420</v>
      </c>
      <c r="J5" s="382"/>
      <c r="K5" s="86"/>
    </row>
    <row r="6" spans="1:12" s="250" customFormat="1" ht="15" customHeight="1" thickBot="1">
      <c r="A6" s="474"/>
      <c r="B6" s="474"/>
      <c r="C6" s="384"/>
      <c r="D6" s="384"/>
      <c r="E6" s="384"/>
      <c r="F6" s="384"/>
      <c r="G6" s="384"/>
      <c r="H6" s="384"/>
      <c r="I6" s="384"/>
      <c r="J6" s="384"/>
      <c r="K6" s="277"/>
    </row>
    <row r="7" spans="1:12" s="12" customFormat="1" ht="17.25" customHeight="1">
      <c r="A7" s="34" t="s">
        <v>30</v>
      </c>
      <c r="B7" s="34" t="s">
        <v>240</v>
      </c>
      <c r="C7" s="35"/>
      <c r="D7" s="36"/>
      <c r="E7" s="36"/>
      <c r="F7" s="36"/>
      <c r="G7" s="36"/>
      <c r="H7" s="36"/>
      <c r="I7" s="36"/>
      <c r="J7" s="36"/>
      <c r="K7" s="36"/>
    </row>
    <row r="8" spans="1:12" s="12" customFormat="1" ht="17.25" customHeight="1">
      <c r="A8" s="90"/>
      <c r="B8" s="42" t="s">
        <v>69</v>
      </c>
      <c r="C8" s="35"/>
      <c r="D8" s="36"/>
      <c r="E8" s="36"/>
      <c r="F8" s="36"/>
      <c r="G8" s="36"/>
      <c r="H8" s="36"/>
      <c r="I8" s="36"/>
      <c r="J8" s="36"/>
      <c r="K8" s="36"/>
    </row>
    <row r="9" spans="1:12" ht="2.25" customHeight="1" thickBot="1">
      <c r="A9" s="37"/>
      <c r="B9" s="38"/>
      <c r="C9" s="40"/>
      <c r="D9" s="41"/>
      <c r="E9" s="41"/>
      <c r="F9" s="41"/>
      <c r="G9" s="41"/>
      <c r="H9" s="41"/>
      <c r="I9" s="41"/>
      <c r="J9" s="41"/>
      <c r="K9" s="45"/>
    </row>
    <row r="10" spans="1:12" ht="5.25" customHeight="1">
      <c r="A10" s="31"/>
      <c r="B10" s="42"/>
      <c r="C10" s="44"/>
      <c r="D10" s="45"/>
      <c r="E10" s="45"/>
      <c r="F10" s="45"/>
      <c r="G10" s="45"/>
      <c r="H10" s="45"/>
      <c r="I10" s="45"/>
      <c r="J10" s="45"/>
      <c r="K10" s="45"/>
    </row>
    <row r="11" spans="1:12" s="17" customFormat="1" ht="15" customHeight="1">
      <c r="A11" s="221"/>
      <c r="B11" s="170" t="s">
        <v>159</v>
      </c>
      <c r="C11" s="171">
        <v>108757</v>
      </c>
      <c r="D11" s="171">
        <v>109542</v>
      </c>
      <c r="E11" s="171">
        <v>115834</v>
      </c>
      <c r="F11" s="171">
        <v>148152.041</v>
      </c>
      <c r="G11" s="171">
        <v>160855.617</v>
      </c>
      <c r="H11" s="171">
        <v>141641</v>
      </c>
      <c r="I11" s="171">
        <v>157066</v>
      </c>
      <c r="J11" s="222"/>
      <c r="K11" s="222"/>
    </row>
    <row r="12" spans="1:12" s="252" customFormat="1" ht="15" customHeight="1">
      <c r="A12" s="51"/>
      <c r="B12" s="52" t="s">
        <v>16</v>
      </c>
      <c r="C12" s="159">
        <v>134833</v>
      </c>
      <c r="D12" s="159">
        <v>131084</v>
      </c>
      <c r="E12" s="159">
        <v>96172</v>
      </c>
      <c r="F12" s="159">
        <v>124355.07</v>
      </c>
      <c r="G12" s="159">
        <v>176249.26300000001</v>
      </c>
      <c r="H12" s="159">
        <v>154101</v>
      </c>
      <c r="I12" s="159">
        <v>153740</v>
      </c>
      <c r="J12" s="53"/>
      <c r="K12" s="53"/>
    </row>
    <row r="13" spans="1:12" s="1" customFormat="1" ht="15" customHeight="1">
      <c r="A13" s="54"/>
      <c r="B13" s="50" t="s">
        <v>44</v>
      </c>
      <c r="C13" s="145"/>
      <c r="D13" s="145"/>
      <c r="E13" s="145"/>
      <c r="F13" s="145"/>
      <c r="G13" s="145"/>
      <c r="H13" s="145"/>
      <c r="I13" s="145"/>
      <c r="J13" s="55"/>
      <c r="K13" s="55"/>
    </row>
    <row r="14" spans="1:12" s="1" customFormat="1" ht="15" customHeight="1">
      <c r="A14" s="54"/>
      <c r="B14" s="104" t="s">
        <v>246</v>
      </c>
      <c r="C14" s="145">
        <v>70800</v>
      </c>
      <c r="D14" s="145">
        <v>64285</v>
      </c>
      <c r="E14" s="145">
        <v>39011</v>
      </c>
      <c r="F14" s="145">
        <v>55325.201999999997</v>
      </c>
      <c r="G14" s="145">
        <v>80260.123000000007</v>
      </c>
      <c r="H14" s="145">
        <v>66510</v>
      </c>
      <c r="I14" s="145">
        <v>64006</v>
      </c>
      <c r="J14" s="55"/>
      <c r="K14" s="55"/>
    </row>
    <row r="15" spans="1:12" s="1" customFormat="1" ht="18" customHeight="1">
      <c r="A15" s="54"/>
      <c r="B15" s="50" t="s">
        <v>247</v>
      </c>
      <c r="C15" s="145"/>
      <c r="D15" s="145"/>
      <c r="E15" s="145"/>
      <c r="F15" s="145"/>
      <c r="G15" s="145"/>
      <c r="H15" s="145"/>
      <c r="I15" s="145"/>
      <c r="J15" s="55"/>
      <c r="K15" s="55"/>
    </row>
    <row r="16" spans="1:12" s="14" customFormat="1" ht="18" customHeight="1">
      <c r="A16" s="184"/>
      <c r="B16" s="125" t="s">
        <v>248</v>
      </c>
      <c r="C16" s="169">
        <v>54290</v>
      </c>
      <c r="D16" s="169">
        <v>56035</v>
      </c>
      <c r="E16" s="169">
        <v>47923</v>
      </c>
      <c r="F16" s="169">
        <v>59834.428</v>
      </c>
      <c r="G16" s="169">
        <v>85032.016000000003</v>
      </c>
      <c r="H16" s="169">
        <v>75854</v>
      </c>
      <c r="I16" s="169">
        <v>76817</v>
      </c>
      <c r="J16" s="185">
        <v>12963.944</v>
      </c>
      <c r="K16" s="185"/>
    </row>
    <row r="17" spans="1:11" s="252" customFormat="1" ht="27" customHeight="1">
      <c r="A17" s="51"/>
      <c r="B17" s="104" t="s">
        <v>155</v>
      </c>
      <c r="C17" s="153">
        <v>9743</v>
      </c>
      <c r="D17" s="153">
        <v>10764</v>
      </c>
      <c r="E17" s="153">
        <v>9237</v>
      </c>
      <c r="F17" s="153">
        <v>9195.4410000000007</v>
      </c>
      <c r="G17" s="153">
        <v>10957.125</v>
      </c>
      <c r="H17" s="153">
        <v>11736</v>
      </c>
      <c r="I17" s="153">
        <v>12917</v>
      </c>
      <c r="J17" s="53">
        <v>12963.944</v>
      </c>
      <c r="K17" s="53"/>
    </row>
    <row r="18" spans="1:11" s="1" customFormat="1" ht="27" customHeight="1">
      <c r="A18" s="54"/>
      <c r="B18" s="50" t="s">
        <v>156</v>
      </c>
      <c r="C18" s="145"/>
      <c r="D18" s="145"/>
      <c r="E18" s="145"/>
      <c r="F18" s="145"/>
      <c r="G18" s="145"/>
      <c r="H18" s="145"/>
      <c r="I18" s="145"/>
      <c r="J18" s="55"/>
      <c r="K18" s="55"/>
    </row>
    <row r="19" spans="1:11" s="1" customFormat="1" ht="18" customHeight="1">
      <c r="A19" s="54"/>
      <c r="B19" s="47" t="s">
        <v>160</v>
      </c>
      <c r="C19" s="159">
        <v>311676</v>
      </c>
      <c r="D19" s="159">
        <v>323862</v>
      </c>
      <c r="E19" s="159">
        <v>315360</v>
      </c>
      <c r="F19" s="159">
        <v>361825.53100000002</v>
      </c>
      <c r="G19" s="159">
        <v>418897.89899999998</v>
      </c>
      <c r="H19" s="159">
        <v>419893</v>
      </c>
      <c r="I19" s="159">
        <v>434772</v>
      </c>
      <c r="J19" s="55"/>
      <c r="K19" s="55"/>
    </row>
    <row r="20" spans="1:11" s="1" customFormat="1" ht="15" customHeight="1">
      <c r="A20" s="54"/>
      <c r="B20" s="103" t="s">
        <v>249</v>
      </c>
      <c r="C20" s="145">
        <v>45228</v>
      </c>
      <c r="D20" s="145">
        <v>47481</v>
      </c>
      <c r="E20" s="145">
        <v>42119</v>
      </c>
      <c r="F20" s="145">
        <v>54748.553999999996</v>
      </c>
      <c r="G20" s="145">
        <v>69002.883000000002</v>
      </c>
      <c r="H20" s="145">
        <v>63078</v>
      </c>
      <c r="I20" s="145">
        <v>56937</v>
      </c>
      <c r="J20" s="55"/>
      <c r="K20" s="55"/>
    </row>
    <row r="21" spans="1:11" s="1" customFormat="1" ht="18" customHeight="1">
      <c r="A21" s="54"/>
      <c r="B21" s="50" t="s">
        <v>250</v>
      </c>
      <c r="C21" s="145"/>
      <c r="D21" s="145"/>
      <c r="E21" s="145"/>
      <c r="F21" s="145"/>
      <c r="G21" s="145"/>
      <c r="H21" s="145"/>
      <c r="I21" s="145"/>
      <c r="J21" s="55"/>
      <c r="K21" s="55"/>
    </row>
    <row r="22" spans="1:11" s="14" customFormat="1" ht="15" customHeight="1">
      <c r="A22" s="184"/>
      <c r="B22" s="170" t="s">
        <v>161</v>
      </c>
      <c r="C22" s="171">
        <v>70048</v>
      </c>
      <c r="D22" s="171">
        <v>71067</v>
      </c>
      <c r="E22" s="171">
        <v>57657</v>
      </c>
      <c r="F22" s="171">
        <v>55653.642</v>
      </c>
      <c r="G22" s="171">
        <v>60823.78</v>
      </c>
      <c r="H22" s="171">
        <v>65944</v>
      </c>
      <c r="I22" s="171">
        <v>78079</v>
      </c>
      <c r="J22" s="185"/>
      <c r="K22" s="185"/>
    </row>
    <row r="23" spans="1:11" s="14" customFormat="1" ht="18" customHeight="1">
      <c r="A23" s="184"/>
      <c r="B23" s="170" t="s">
        <v>162</v>
      </c>
      <c r="C23" s="171">
        <v>804993</v>
      </c>
      <c r="D23" s="171">
        <v>860130</v>
      </c>
      <c r="E23" s="171">
        <v>817713</v>
      </c>
      <c r="F23" s="171">
        <v>841691.75</v>
      </c>
      <c r="G23" s="171">
        <v>959254.43299999996</v>
      </c>
      <c r="H23" s="171">
        <v>1021952</v>
      </c>
      <c r="I23" s="171">
        <v>1085876</v>
      </c>
      <c r="J23" s="185"/>
      <c r="K23" s="185"/>
    </row>
    <row r="24" spans="1:11" s="14" customFormat="1" ht="18" customHeight="1">
      <c r="A24" s="184"/>
      <c r="B24" s="170" t="s">
        <v>163</v>
      </c>
      <c r="C24" s="171">
        <v>17453</v>
      </c>
      <c r="D24" s="171">
        <v>17053</v>
      </c>
      <c r="E24" s="171">
        <v>15755</v>
      </c>
      <c r="F24" s="171">
        <v>17022.758000000002</v>
      </c>
      <c r="G24" s="171">
        <v>18812.147000000001</v>
      </c>
      <c r="H24" s="171">
        <v>20487</v>
      </c>
      <c r="I24" s="171">
        <v>22760</v>
      </c>
      <c r="J24" s="185"/>
      <c r="K24" s="185"/>
    </row>
    <row r="25" spans="1:11" s="14" customFormat="1" ht="18" customHeight="1">
      <c r="A25" s="392"/>
      <c r="B25" s="386" t="s">
        <v>164</v>
      </c>
      <c r="C25" s="387">
        <v>1447760</v>
      </c>
      <c r="D25" s="387">
        <v>1512738</v>
      </c>
      <c r="E25" s="387">
        <v>1418491</v>
      </c>
      <c r="F25" s="387">
        <v>1548700.791</v>
      </c>
      <c r="G25" s="387">
        <v>1794893.14</v>
      </c>
      <c r="H25" s="387">
        <v>1824019</v>
      </c>
      <c r="I25" s="387">
        <v>1932291</v>
      </c>
      <c r="J25" s="401"/>
      <c r="K25" s="185"/>
    </row>
    <row r="26" spans="1:11" s="1" customFormat="1" ht="6" customHeight="1" thickBot="1">
      <c r="A26" s="65"/>
      <c r="B26" s="66"/>
      <c r="C26" s="67"/>
      <c r="D26" s="68"/>
      <c r="E26" s="68"/>
      <c r="F26" s="68"/>
      <c r="G26" s="68"/>
      <c r="H26" s="68"/>
      <c r="I26" s="68"/>
      <c r="J26" s="68"/>
      <c r="K26" s="55"/>
    </row>
    <row r="27" spans="1:11" s="12" customFormat="1" ht="17.25" customHeight="1">
      <c r="A27" s="34" t="s">
        <v>33</v>
      </c>
      <c r="B27" s="34" t="s">
        <v>234</v>
      </c>
      <c r="C27" s="35"/>
      <c r="D27" s="36"/>
      <c r="E27" s="36"/>
      <c r="F27" s="36"/>
      <c r="G27" s="36"/>
      <c r="H27" s="36"/>
      <c r="I27" s="36"/>
      <c r="J27" s="36"/>
      <c r="K27" s="36"/>
    </row>
    <row r="28" spans="1:11" ht="17.25" customHeight="1" thickBot="1">
      <c r="A28" s="39"/>
      <c r="B28" s="38" t="s">
        <v>235</v>
      </c>
      <c r="C28" s="40"/>
      <c r="D28" s="41"/>
      <c r="E28" s="41"/>
      <c r="F28" s="41"/>
      <c r="G28" s="41"/>
      <c r="H28" s="41"/>
      <c r="I28" s="41"/>
      <c r="J28" s="41"/>
      <c r="K28" s="45"/>
    </row>
    <row r="29" spans="1:11" ht="5.25" customHeight="1">
      <c r="A29" s="43"/>
      <c r="B29" s="42"/>
      <c r="C29" s="44"/>
      <c r="D29" s="45"/>
      <c r="E29" s="45"/>
      <c r="F29" s="45"/>
      <c r="G29" s="45"/>
      <c r="H29" s="45"/>
      <c r="I29" s="45"/>
      <c r="J29" s="45"/>
      <c r="K29" s="45"/>
    </row>
    <row r="30" spans="1:11" s="17" customFormat="1" ht="15" customHeight="1">
      <c r="A30" s="221"/>
      <c r="B30" s="170" t="s">
        <v>159</v>
      </c>
      <c r="C30" s="173">
        <v>-7.8</v>
      </c>
      <c r="D30" s="173">
        <v>0.7</v>
      </c>
      <c r="E30" s="173">
        <v>5.7</v>
      </c>
      <c r="F30" s="173">
        <v>27.9</v>
      </c>
      <c r="G30" s="173">
        <v>8.6</v>
      </c>
      <c r="H30" s="173">
        <v>-11.9</v>
      </c>
      <c r="I30" s="173">
        <v>10.9</v>
      </c>
      <c r="J30" s="222"/>
      <c r="K30" s="222"/>
    </row>
    <row r="31" spans="1:11" s="252" customFormat="1" ht="15" customHeight="1">
      <c r="A31" s="51"/>
      <c r="B31" s="52" t="s">
        <v>16</v>
      </c>
      <c r="C31" s="152">
        <v>11.1</v>
      </c>
      <c r="D31" s="152">
        <v>-2.8</v>
      </c>
      <c r="E31" s="152">
        <v>-26.6</v>
      </c>
      <c r="F31" s="152">
        <v>29.3</v>
      </c>
      <c r="G31" s="152">
        <v>41.7</v>
      </c>
      <c r="H31" s="152">
        <v>-12.6</v>
      </c>
      <c r="I31" s="152">
        <v>-0.2</v>
      </c>
      <c r="J31" s="53"/>
      <c r="K31" s="53"/>
    </row>
    <row r="32" spans="1:11" s="1" customFormat="1" ht="15" customHeight="1">
      <c r="A32" s="54"/>
      <c r="B32" s="50" t="s">
        <v>44</v>
      </c>
      <c r="C32" s="109"/>
      <c r="D32" s="109"/>
      <c r="E32" s="109"/>
      <c r="F32" s="109"/>
      <c r="G32" s="109"/>
      <c r="H32" s="109"/>
      <c r="I32" s="109"/>
      <c r="J32" s="55"/>
      <c r="K32" s="55"/>
    </row>
    <row r="33" spans="1:11" s="1" customFormat="1" ht="15" customHeight="1">
      <c r="A33" s="54"/>
      <c r="B33" s="104" t="s">
        <v>246</v>
      </c>
      <c r="C33" s="109">
        <v>21.5</v>
      </c>
      <c r="D33" s="109">
        <v>-9.1999999999999993</v>
      </c>
      <c r="E33" s="109">
        <v>-39.299999999999997</v>
      </c>
      <c r="F33" s="109">
        <v>41.8</v>
      </c>
      <c r="G33" s="109">
        <v>45.1</v>
      </c>
      <c r="H33" s="109">
        <v>-17.100000000000001</v>
      </c>
      <c r="I33" s="109">
        <v>-3.8</v>
      </c>
      <c r="J33" s="55"/>
      <c r="K33" s="55"/>
    </row>
    <row r="34" spans="1:11" s="1" customFormat="1" ht="18" customHeight="1">
      <c r="A34" s="54"/>
      <c r="B34" s="50" t="s">
        <v>247</v>
      </c>
      <c r="C34" s="109"/>
      <c r="D34" s="109"/>
      <c r="E34" s="109"/>
      <c r="F34" s="109"/>
      <c r="G34" s="109"/>
      <c r="H34" s="109"/>
      <c r="I34" s="109"/>
      <c r="J34" s="55"/>
      <c r="K34" s="55"/>
    </row>
    <row r="35" spans="1:11" s="252" customFormat="1" ht="18" customHeight="1">
      <c r="A35" s="51"/>
      <c r="B35" s="125" t="s">
        <v>248</v>
      </c>
      <c r="C35" s="109">
        <v>0.7</v>
      </c>
      <c r="D35" s="109">
        <v>3.2</v>
      </c>
      <c r="E35" s="109">
        <v>-14.5</v>
      </c>
      <c r="F35" s="109">
        <v>24.9</v>
      </c>
      <c r="G35" s="109">
        <v>42.1</v>
      </c>
      <c r="H35" s="109">
        <v>-10.8</v>
      </c>
      <c r="I35" s="109">
        <v>1.3</v>
      </c>
      <c r="J35" s="53">
        <v>12963.944</v>
      </c>
      <c r="K35" s="53"/>
    </row>
    <row r="36" spans="1:11" s="252" customFormat="1" ht="27" customHeight="1">
      <c r="A36" s="51"/>
      <c r="B36" s="104" t="s">
        <v>155</v>
      </c>
      <c r="C36" s="109">
        <v>6.3</v>
      </c>
      <c r="D36" s="109">
        <v>10.5</v>
      </c>
      <c r="E36" s="109">
        <v>-14.2</v>
      </c>
      <c r="F36" s="109">
        <v>-0.5</v>
      </c>
      <c r="G36" s="109">
        <v>19.2</v>
      </c>
      <c r="H36" s="109">
        <v>7.1</v>
      </c>
      <c r="I36" s="109">
        <v>10.1</v>
      </c>
      <c r="J36" s="53">
        <v>12963.944</v>
      </c>
      <c r="K36" s="53"/>
    </row>
    <row r="37" spans="1:11" s="1" customFormat="1" ht="27" customHeight="1">
      <c r="A37" s="54"/>
      <c r="B37" s="50" t="s">
        <v>156</v>
      </c>
      <c r="C37" s="109"/>
      <c r="D37" s="109"/>
      <c r="E37" s="109"/>
      <c r="F37" s="109"/>
      <c r="G37" s="109"/>
      <c r="H37" s="109"/>
      <c r="I37" s="109"/>
      <c r="J37" s="55"/>
      <c r="K37" s="55"/>
    </row>
    <row r="38" spans="1:11" s="1" customFormat="1" ht="18" customHeight="1">
      <c r="A38" s="54"/>
      <c r="B38" s="47" t="s">
        <v>160</v>
      </c>
      <c r="C38" s="152">
        <v>4</v>
      </c>
      <c r="D38" s="152">
        <v>3.9</v>
      </c>
      <c r="E38" s="152">
        <v>-2.6</v>
      </c>
      <c r="F38" s="152">
        <v>14.7</v>
      </c>
      <c r="G38" s="152">
        <v>15.8</v>
      </c>
      <c r="H38" s="152">
        <v>0.2</v>
      </c>
      <c r="I38" s="152">
        <v>3.5</v>
      </c>
      <c r="J38" s="55"/>
      <c r="K38" s="55"/>
    </row>
    <row r="39" spans="1:11" s="1" customFormat="1" ht="15" customHeight="1">
      <c r="A39" s="54"/>
      <c r="B39" s="103" t="s">
        <v>249</v>
      </c>
      <c r="C39" s="109">
        <v>13.7</v>
      </c>
      <c r="D39" s="109">
        <v>5</v>
      </c>
      <c r="E39" s="109">
        <v>-11.3</v>
      </c>
      <c r="F39" s="109">
        <v>30</v>
      </c>
      <c r="G39" s="109">
        <v>26</v>
      </c>
      <c r="H39" s="109">
        <v>-8.6</v>
      </c>
      <c r="I39" s="109">
        <v>-9.6999999999999993</v>
      </c>
      <c r="J39" s="55"/>
      <c r="K39" s="55"/>
    </row>
    <row r="40" spans="1:11" s="1" customFormat="1" ht="18" customHeight="1">
      <c r="A40" s="54"/>
      <c r="B40" s="50" t="s">
        <v>250</v>
      </c>
      <c r="C40" s="109"/>
      <c r="D40" s="109"/>
      <c r="E40" s="109"/>
      <c r="F40" s="109"/>
      <c r="G40" s="109"/>
      <c r="H40" s="109"/>
      <c r="I40" s="109"/>
      <c r="J40" s="55"/>
      <c r="K40" s="55"/>
    </row>
    <row r="41" spans="1:11" s="14" customFormat="1" ht="15.75" customHeight="1">
      <c r="A41" s="184"/>
      <c r="B41" s="170" t="s">
        <v>161</v>
      </c>
      <c r="C41" s="173">
        <v>5.3</v>
      </c>
      <c r="D41" s="173">
        <v>1.5</v>
      </c>
      <c r="E41" s="173">
        <v>-18.899999999999999</v>
      </c>
      <c r="F41" s="173">
        <v>-3.5</v>
      </c>
      <c r="G41" s="173">
        <v>9.3000000000000007</v>
      </c>
      <c r="H41" s="173">
        <v>8.4</v>
      </c>
      <c r="I41" s="173">
        <v>18.399999999999999</v>
      </c>
      <c r="J41" s="185"/>
      <c r="K41" s="185"/>
    </row>
    <row r="42" spans="1:11" s="14" customFormat="1" ht="18" customHeight="1">
      <c r="A42" s="184"/>
      <c r="B42" s="170" t="s">
        <v>162</v>
      </c>
      <c r="C42" s="173">
        <v>7.7</v>
      </c>
      <c r="D42" s="173">
        <v>6.8</v>
      </c>
      <c r="E42" s="173">
        <v>-4.9000000000000004</v>
      </c>
      <c r="F42" s="173">
        <v>2.9</v>
      </c>
      <c r="G42" s="173">
        <v>14</v>
      </c>
      <c r="H42" s="173">
        <v>6.5</v>
      </c>
      <c r="I42" s="173">
        <v>6.3</v>
      </c>
      <c r="J42" s="185"/>
      <c r="K42" s="185"/>
    </row>
    <row r="43" spans="1:11" s="14" customFormat="1" ht="18" customHeight="1">
      <c r="A43" s="184"/>
      <c r="B43" s="170" t="s">
        <v>163</v>
      </c>
      <c r="C43" s="173">
        <v>-9.5</v>
      </c>
      <c r="D43" s="173">
        <v>-2.2999999999999998</v>
      </c>
      <c r="E43" s="173">
        <v>-7.6</v>
      </c>
      <c r="F43" s="173">
        <v>8</v>
      </c>
      <c r="G43" s="173">
        <v>10.5</v>
      </c>
      <c r="H43" s="173">
        <v>8.9</v>
      </c>
      <c r="I43" s="173">
        <v>11.1</v>
      </c>
      <c r="J43" s="185"/>
      <c r="K43" s="185"/>
    </row>
    <row r="44" spans="1:11" s="14" customFormat="1" ht="18" customHeight="1">
      <c r="A44" s="392"/>
      <c r="B44" s="386" t="s">
        <v>164</v>
      </c>
      <c r="C44" s="388">
        <v>5.5</v>
      </c>
      <c r="D44" s="388">
        <v>4.5</v>
      </c>
      <c r="E44" s="388">
        <v>-6.2</v>
      </c>
      <c r="F44" s="388">
        <v>9.1999999999999993</v>
      </c>
      <c r="G44" s="388">
        <v>15.9</v>
      </c>
      <c r="H44" s="388">
        <v>1.6</v>
      </c>
      <c r="I44" s="388">
        <v>5.9</v>
      </c>
      <c r="J44" s="401"/>
      <c r="K44" s="185"/>
    </row>
    <row r="45" spans="1:11" s="1" customFormat="1" ht="6" customHeight="1" thickBot="1">
      <c r="A45" s="65"/>
      <c r="B45" s="66"/>
      <c r="C45" s="67"/>
      <c r="D45" s="67"/>
      <c r="E45" s="67"/>
      <c r="F45" s="67"/>
      <c r="G45" s="67"/>
      <c r="H45" s="67"/>
      <c r="I45" s="67"/>
      <c r="J45" s="67"/>
      <c r="K45" s="64"/>
    </row>
    <row r="46" spans="1:11" s="12" customFormat="1" ht="17.25" customHeight="1">
      <c r="A46" s="34" t="s">
        <v>34</v>
      </c>
      <c r="B46" s="34" t="s">
        <v>157</v>
      </c>
      <c r="C46" s="73"/>
      <c r="D46" s="73"/>
      <c r="E46" s="73"/>
      <c r="F46" s="73"/>
      <c r="G46" s="73"/>
      <c r="H46" s="73"/>
      <c r="I46" s="73"/>
      <c r="J46" s="73"/>
      <c r="K46" s="73"/>
    </row>
    <row r="47" spans="1:11" ht="17.25" customHeight="1" thickBot="1">
      <c r="A47" s="39"/>
      <c r="B47" s="38" t="s">
        <v>158</v>
      </c>
      <c r="C47" s="74"/>
      <c r="D47" s="74"/>
      <c r="E47" s="74"/>
      <c r="F47" s="74"/>
      <c r="G47" s="74"/>
      <c r="H47" s="74"/>
      <c r="I47" s="74"/>
      <c r="J47" s="74"/>
      <c r="K47" s="76"/>
    </row>
    <row r="48" spans="1:11" ht="5.25" customHeight="1">
      <c r="A48" s="43"/>
      <c r="B48" s="42"/>
      <c r="C48" s="76"/>
      <c r="D48" s="76"/>
      <c r="E48" s="76"/>
      <c r="F48" s="76"/>
      <c r="G48" s="76"/>
      <c r="H48" s="76"/>
      <c r="I48" s="76"/>
      <c r="J48" s="76"/>
      <c r="K48" s="76"/>
    </row>
    <row r="49" spans="1:11" s="17" customFormat="1" ht="15" customHeight="1">
      <c r="A49" s="221"/>
      <c r="B49" s="170" t="s">
        <v>159</v>
      </c>
      <c r="C49" s="173">
        <v>7.5</v>
      </c>
      <c r="D49" s="173">
        <v>7.2</v>
      </c>
      <c r="E49" s="173">
        <v>8.1999999999999993</v>
      </c>
      <c r="F49" s="173">
        <v>9.6</v>
      </c>
      <c r="G49" s="173">
        <v>9</v>
      </c>
      <c r="H49" s="173">
        <v>7.8</v>
      </c>
      <c r="I49" s="173">
        <v>8.1</v>
      </c>
      <c r="J49" s="222"/>
      <c r="K49" s="222"/>
    </row>
    <row r="50" spans="1:11" s="252" customFormat="1" ht="15" customHeight="1">
      <c r="A50" s="51"/>
      <c r="B50" s="52" t="s">
        <v>16</v>
      </c>
      <c r="C50" s="152">
        <v>9.3000000000000007</v>
      </c>
      <c r="D50" s="152">
        <v>8.6999999999999993</v>
      </c>
      <c r="E50" s="152">
        <v>6.8</v>
      </c>
      <c r="F50" s="152">
        <v>8</v>
      </c>
      <c r="G50" s="152">
        <v>9.8000000000000007</v>
      </c>
      <c r="H50" s="152">
        <v>8.4</v>
      </c>
      <c r="I50" s="152">
        <v>8</v>
      </c>
      <c r="J50" s="53"/>
      <c r="K50" s="53"/>
    </row>
    <row r="51" spans="1:11" s="1" customFormat="1" ht="15" customHeight="1">
      <c r="A51" s="54"/>
      <c r="B51" s="50" t="s">
        <v>44</v>
      </c>
      <c r="C51" s="109"/>
      <c r="D51" s="109"/>
      <c r="E51" s="109"/>
      <c r="F51" s="109"/>
      <c r="G51" s="109"/>
      <c r="H51" s="109"/>
      <c r="I51" s="109"/>
      <c r="J51" s="55"/>
      <c r="K51" s="55"/>
    </row>
    <row r="52" spans="1:11" s="1" customFormat="1" ht="15" customHeight="1">
      <c r="A52" s="54"/>
      <c r="B52" s="104" t="s">
        <v>246</v>
      </c>
      <c r="C52" s="109">
        <v>4.9000000000000004</v>
      </c>
      <c r="D52" s="109">
        <v>4.2</v>
      </c>
      <c r="E52" s="109">
        <v>2.8</v>
      </c>
      <c r="F52" s="109">
        <v>3.6</v>
      </c>
      <c r="G52" s="109">
        <v>4.5</v>
      </c>
      <c r="H52" s="109">
        <v>3.6</v>
      </c>
      <c r="I52" s="109">
        <v>3.3</v>
      </c>
      <c r="J52" s="55"/>
      <c r="K52" s="55"/>
    </row>
    <row r="53" spans="1:11" s="1" customFormat="1" ht="18" customHeight="1">
      <c r="A53" s="54"/>
      <c r="B53" s="50" t="s">
        <v>247</v>
      </c>
      <c r="C53" s="109"/>
      <c r="D53" s="109"/>
      <c r="E53" s="109"/>
      <c r="F53" s="109"/>
      <c r="G53" s="109"/>
      <c r="H53" s="109"/>
      <c r="I53" s="109"/>
      <c r="J53" s="55"/>
      <c r="K53" s="55"/>
    </row>
    <row r="54" spans="1:11" s="252" customFormat="1" ht="18" customHeight="1">
      <c r="A54" s="51"/>
      <c r="B54" s="125" t="s">
        <v>248</v>
      </c>
      <c r="C54" s="109">
        <v>3.7</v>
      </c>
      <c r="D54" s="109">
        <v>3.7</v>
      </c>
      <c r="E54" s="109">
        <v>3.4</v>
      </c>
      <c r="F54" s="109">
        <v>3.9</v>
      </c>
      <c r="G54" s="109">
        <v>4.7</v>
      </c>
      <c r="H54" s="109">
        <v>4.2</v>
      </c>
      <c r="I54" s="109">
        <v>4</v>
      </c>
      <c r="J54" s="53">
        <v>12963.944</v>
      </c>
      <c r="K54" s="53"/>
    </row>
    <row r="55" spans="1:11" s="252" customFormat="1" ht="27" customHeight="1">
      <c r="A55" s="51"/>
      <c r="B55" s="104" t="s">
        <v>155</v>
      </c>
      <c r="C55" s="150">
        <v>0.7</v>
      </c>
      <c r="D55" s="150">
        <v>0.7</v>
      </c>
      <c r="E55" s="150">
        <v>0.7</v>
      </c>
      <c r="F55" s="150">
        <v>0.6</v>
      </c>
      <c r="G55" s="150">
        <v>0.6</v>
      </c>
      <c r="H55" s="150">
        <v>0.6</v>
      </c>
      <c r="I55" s="150">
        <v>0.7</v>
      </c>
      <c r="J55" s="53">
        <v>12963.944</v>
      </c>
      <c r="K55" s="53"/>
    </row>
    <row r="56" spans="1:11" s="1" customFormat="1" ht="27" customHeight="1">
      <c r="A56" s="54"/>
      <c r="B56" s="50" t="s">
        <v>156</v>
      </c>
      <c r="C56" s="109"/>
      <c r="D56" s="109"/>
      <c r="E56" s="109"/>
      <c r="F56" s="109"/>
      <c r="G56" s="109"/>
      <c r="H56" s="109"/>
      <c r="I56" s="109"/>
      <c r="J56" s="55"/>
      <c r="K56" s="55"/>
    </row>
    <row r="57" spans="1:11" s="1" customFormat="1" ht="18" customHeight="1">
      <c r="A57" s="54"/>
      <c r="B57" s="47" t="s">
        <v>160</v>
      </c>
      <c r="C57" s="152">
        <v>21.5</v>
      </c>
      <c r="D57" s="152">
        <v>21.4</v>
      </c>
      <c r="E57" s="152">
        <v>22.2</v>
      </c>
      <c r="F57" s="152">
        <v>23.4</v>
      </c>
      <c r="G57" s="152">
        <v>23.3</v>
      </c>
      <c r="H57" s="152">
        <v>23</v>
      </c>
      <c r="I57" s="152">
        <v>22.5</v>
      </c>
      <c r="J57" s="55"/>
      <c r="K57" s="55"/>
    </row>
    <row r="58" spans="1:11" s="1" customFormat="1" ht="15" customHeight="1">
      <c r="A58" s="54"/>
      <c r="B58" s="103" t="s">
        <v>249</v>
      </c>
      <c r="C58" s="109">
        <v>3.1</v>
      </c>
      <c r="D58" s="109">
        <v>3.1</v>
      </c>
      <c r="E58" s="109">
        <v>3</v>
      </c>
      <c r="F58" s="109">
        <v>3.5</v>
      </c>
      <c r="G58" s="109">
        <v>3.8</v>
      </c>
      <c r="H58" s="109">
        <v>3.5</v>
      </c>
      <c r="I58" s="109">
        <v>2.9</v>
      </c>
      <c r="J58" s="55"/>
      <c r="K58" s="55"/>
    </row>
    <row r="59" spans="1:11" s="1" customFormat="1" ht="18" customHeight="1">
      <c r="A59" s="54"/>
      <c r="B59" s="50" t="s">
        <v>250</v>
      </c>
      <c r="C59" s="109"/>
      <c r="D59" s="109"/>
      <c r="E59" s="109"/>
      <c r="F59" s="109"/>
      <c r="G59" s="109"/>
      <c r="H59" s="109"/>
      <c r="I59" s="109"/>
      <c r="J59" s="55"/>
      <c r="K59" s="55"/>
    </row>
    <row r="60" spans="1:11" s="14" customFormat="1" ht="15" customHeight="1">
      <c r="A60" s="184"/>
      <c r="B60" s="170" t="s">
        <v>161</v>
      </c>
      <c r="C60" s="173">
        <v>4.8</v>
      </c>
      <c r="D60" s="173">
        <v>4.7</v>
      </c>
      <c r="E60" s="173">
        <v>4.0999999999999996</v>
      </c>
      <c r="F60" s="173">
        <v>3.6</v>
      </c>
      <c r="G60" s="173">
        <v>3.4</v>
      </c>
      <c r="H60" s="173">
        <v>3.6</v>
      </c>
      <c r="I60" s="173">
        <v>4</v>
      </c>
      <c r="J60" s="185"/>
      <c r="K60" s="185"/>
    </row>
    <row r="61" spans="1:11" s="14" customFormat="1" ht="18" customHeight="1">
      <c r="A61" s="184"/>
      <c r="B61" s="170" t="s">
        <v>162</v>
      </c>
      <c r="C61" s="173">
        <v>55.6</v>
      </c>
      <c r="D61" s="173">
        <v>56.9</v>
      </c>
      <c r="E61" s="173">
        <v>57.6</v>
      </c>
      <c r="F61" s="173">
        <v>54.3</v>
      </c>
      <c r="G61" s="173">
        <v>53.4</v>
      </c>
      <c r="H61" s="173">
        <v>56</v>
      </c>
      <c r="I61" s="173">
        <v>56.2</v>
      </c>
      <c r="J61" s="185"/>
      <c r="K61" s="185"/>
    </row>
    <row r="62" spans="1:11" s="14" customFormat="1" ht="18" customHeight="1">
      <c r="A62" s="184"/>
      <c r="B62" s="170" t="s">
        <v>163</v>
      </c>
      <c r="C62" s="173">
        <v>1.2</v>
      </c>
      <c r="D62" s="173">
        <v>1.1000000000000001</v>
      </c>
      <c r="E62" s="173">
        <v>1.1000000000000001</v>
      </c>
      <c r="F62" s="173">
        <v>1.1000000000000001</v>
      </c>
      <c r="G62" s="173">
        <v>1</v>
      </c>
      <c r="H62" s="173">
        <v>1.1000000000000001</v>
      </c>
      <c r="I62" s="173">
        <v>1.2</v>
      </c>
      <c r="J62" s="185"/>
      <c r="K62" s="185"/>
    </row>
    <row r="63" spans="1:11" s="14" customFormat="1" ht="18" customHeight="1">
      <c r="A63" s="392"/>
      <c r="B63" s="386" t="s">
        <v>164</v>
      </c>
      <c r="C63" s="388">
        <v>100</v>
      </c>
      <c r="D63" s="388">
        <v>100</v>
      </c>
      <c r="E63" s="388">
        <v>100</v>
      </c>
      <c r="F63" s="388">
        <v>100</v>
      </c>
      <c r="G63" s="388">
        <v>100</v>
      </c>
      <c r="H63" s="388">
        <v>100</v>
      </c>
      <c r="I63" s="388">
        <v>100</v>
      </c>
      <c r="J63" s="401"/>
      <c r="K63" s="185"/>
    </row>
    <row r="64" spans="1:11" s="1" customFormat="1" ht="6" customHeight="1" thickBot="1">
      <c r="A64" s="65"/>
      <c r="B64" s="77"/>
      <c r="C64" s="67"/>
      <c r="D64" s="67"/>
      <c r="E64" s="67"/>
      <c r="F64" s="67"/>
      <c r="G64" s="67"/>
      <c r="H64" s="67"/>
      <c r="I64" s="67"/>
      <c r="J64" s="67"/>
      <c r="K64" s="64"/>
    </row>
    <row r="65" spans="1:11" ht="2.25" customHeight="1">
      <c r="A65" s="31"/>
      <c r="B65" s="78"/>
      <c r="C65" s="84"/>
      <c r="D65" s="85"/>
      <c r="E65" s="85"/>
      <c r="F65" s="85"/>
      <c r="G65" s="85"/>
      <c r="H65" s="85"/>
      <c r="I65" s="85"/>
      <c r="J65" s="85"/>
      <c r="K65" s="85"/>
    </row>
    <row r="66" spans="1:11" s="7" customFormat="1" ht="15" customHeight="1">
      <c r="A66" s="34" t="s">
        <v>170</v>
      </c>
      <c r="B66" s="86"/>
      <c r="C66" s="88"/>
      <c r="D66" s="89"/>
      <c r="E66" s="89"/>
      <c r="F66" s="89"/>
      <c r="G66" s="89"/>
      <c r="H66" s="89"/>
      <c r="I66" s="89"/>
      <c r="J66" s="89"/>
      <c r="K66" s="89"/>
    </row>
    <row r="67" spans="1:11" s="7" customFormat="1" ht="15" customHeight="1">
      <c r="A67" s="42" t="s">
        <v>357</v>
      </c>
      <c r="B67" s="86"/>
      <c r="C67" s="88"/>
      <c r="D67" s="89"/>
      <c r="E67" s="89"/>
      <c r="F67" s="89"/>
      <c r="G67" s="89"/>
      <c r="H67" s="89"/>
      <c r="I67" s="89"/>
      <c r="J67" s="89"/>
      <c r="K67" s="89"/>
    </row>
    <row r="68" spans="1:11" s="7" customFormat="1" ht="15" customHeight="1">
      <c r="A68" s="34" t="s">
        <v>126</v>
      </c>
      <c r="B68" s="91"/>
      <c r="C68" s="88"/>
      <c r="D68" s="89"/>
      <c r="E68" s="89"/>
      <c r="F68" s="89"/>
      <c r="G68" s="89"/>
      <c r="H68" s="89"/>
      <c r="I68" s="89"/>
      <c r="J68" s="89"/>
      <c r="K68" s="89"/>
    </row>
    <row r="69" spans="1:11" s="7" customFormat="1" ht="15" customHeight="1">
      <c r="A69" s="34" t="s">
        <v>293</v>
      </c>
      <c r="B69" s="91"/>
      <c r="C69" s="88"/>
      <c r="D69" s="89"/>
      <c r="E69" s="89"/>
      <c r="F69" s="89"/>
      <c r="G69" s="89"/>
      <c r="H69" s="89"/>
      <c r="I69" s="89"/>
      <c r="J69" s="89"/>
      <c r="K69" s="89"/>
    </row>
    <row r="70" spans="1:11" s="7" customFormat="1" ht="15" customHeight="1">
      <c r="A70" s="43" t="s">
        <v>128</v>
      </c>
      <c r="B70" s="91"/>
      <c r="C70" s="88"/>
      <c r="D70" s="89"/>
      <c r="E70" s="89"/>
      <c r="F70" s="89"/>
      <c r="G70" s="89"/>
      <c r="H70" s="89"/>
      <c r="I70" s="89"/>
      <c r="J70" s="89"/>
      <c r="K70" s="89"/>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row r="97" spans="1:11" ht="15" customHeight="1">
      <c r="A97" s="2"/>
      <c r="B97" s="8"/>
      <c r="C97" s="9"/>
      <c r="D97" s="10"/>
      <c r="E97" s="10"/>
      <c r="F97" s="10"/>
      <c r="G97" s="10"/>
      <c r="H97" s="10"/>
      <c r="I97" s="10"/>
      <c r="J97" s="10"/>
      <c r="K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R115"/>
  <sheetViews>
    <sheetView view="pageBreakPreview" zoomScale="80" zoomScaleNormal="100" zoomScaleSheetLayoutView="80" workbookViewId="0">
      <pane ySplit="6" topLeftCell="A31" activePane="bottomLeft" state="frozen"/>
      <selection activeCell="C95" sqref="C95"/>
      <selection pane="bottomLeft" activeCell="Z55" sqref="Z55"/>
    </sheetView>
  </sheetViews>
  <sheetFormatPr defaultColWidth="9.140625" defaultRowHeight="15" customHeight="1"/>
  <cols>
    <col min="1" max="1" width="6" style="4" customWidth="1"/>
    <col min="2" max="2" width="36.140625" style="5" customWidth="1"/>
    <col min="3" max="17" width="7.28515625" style="2" customWidth="1"/>
    <col min="18" max="18" width="0.5703125" style="2" customWidth="1"/>
    <col min="19" max="16384" width="9.140625" style="2"/>
  </cols>
  <sheetData>
    <row r="1" spans="1:18" ht="10.5" customHeight="1">
      <c r="A1" s="29"/>
      <c r="B1" s="30"/>
      <c r="C1" s="85"/>
      <c r="D1" s="85"/>
      <c r="E1" s="85"/>
      <c r="F1" s="85"/>
      <c r="G1" s="85"/>
      <c r="H1" s="85"/>
      <c r="I1" s="85"/>
      <c r="J1" s="85"/>
      <c r="K1" s="85"/>
      <c r="L1" s="85"/>
      <c r="M1" s="85"/>
      <c r="N1" s="85"/>
      <c r="O1" s="85"/>
      <c r="P1" s="85"/>
      <c r="Q1" s="85"/>
      <c r="R1" s="85"/>
    </row>
    <row r="2" spans="1:18" s="7" customFormat="1" ht="18" customHeight="1">
      <c r="A2" s="472" t="str">
        <f>'Kandungan (new)'!A143</f>
        <v>16b</v>
      </c>
      <c r="B2" s="117" t="str">
        <f>'Kandungan (new)'!B143</f>
        <v>KDNK mengikut Jenis Aktiviti Ekonomi pada Harga Semasa - Suku Tahunan</v>
      </c>
      <c r="C2" s="94"/>
      <c r="D2" s="94"/>
      <c r="E2" s="94"/>
      <c r="F2" s="94"/>
      <c r="G2" s="94"/>
      <c r="H2" s="94"/>
      <c r="I2" s="94"/>
      <c r="J2" s="94"/>
      <c r="K2" s="94"/>
      <c r="L2" s="94"/>
      <c r="M2" s="94"/>
      <c r="N2" s="94"/>
      <c r="O2" s="94"/>
      <c r="P2" s="94"/>
      <c r="Q2" s="94"/>
      <c r="R2" s="94"/>
    </row>
    <row r="3" spans="1:18" s="7" customFormat="1" ht="18" customHeight="1">
      <c r="A3" s="472"/>
      <c r="B3" s="95" t="str">
        <f>'Kandungan (new)'!B144</f>
        <v>GDP by Economic Activity at Current Prices - Quarterly</v>
      </c>
      <c r="C3" s="94"/>
      <c r="D3" s="94"/>
      <c r="E3" s="94"/>
      <c r="F3" s="94"/>
      <c r="G3" s="94"/>
      <c r="H3" s="94"/>
      <c r="I3" s="94"/>
      <c r="J3" s="94"/>
      <c r="K3" s="94"/>
      <c r="L3" s="94"/>
      <c r="M3" s="94"/>
      <c r="N3" s="94"/>
      <c r="O3" s="94"/>
      <c r="P3" s="94"/>
      <c r="Q3" s="94"/>
      <c r="R3" s="94"/>
    </row>
    <row r="4" spans="1:18" ht="10.5" customHeight="1" thickBot="1">
      <c r="B4" s="30"/>
      <c r="C4" s="33"/>
      <c r="D4" s="33"/>
      <c r="E4" s="33"/>
      <c r="F4" s="33"/>
      <c r="G4" s="33"/>
      <c r="H4" s="33"/>
      <c r="I4" s="33"/>
      <c r="J4" s="33"/>
      <c r="K4" s="33"/>
      <c r="L4" s="33"/>
      <c r="M4" s="33"/>
      <c r="N4" s="33"/>
      <c r="O4" s="33"/>
      <c r="P4" s="33"/>
      <c r="Q4" s="33"/>
      <c r="R4" s="33"/>
    </row>
    <row r="5" spans="1:18" s="250" customFormat="1" ht="12" customHeight="1">
      <c r="A5" s="473" t="s">
        <v>400</v>
      </c>
      <c r="B5" s="473"/>
      <c r="C5" s="476">
        <v>2022</v>
      </c>
      <c r="D5" s="476"/>
      <c r="E5" s="476"/>
      <c r="F5" s="476"/>
      <c r="G5" s="476" t="s">
        <v>433</v>
      </c>
      <c r="H5" s="476"/>
      <c r="I5" s="476"/>
      <c r="J5" s="476"/>
      <c r="K5" s="476" t="s">
        <v>420</v>
      </c>
      <c r="L5" s="476"/>
      <c r="M5" s="476"/>
      <c r="N5" s="476"/>
      <c r="O5" s="476">
        <v>2025</v>
      </c>
      <c r="P5" s="476"/>
      <c r="Q5" s="476"/>
      <c r="R5" s="402"/>
    </row>
    <row r="6" spans="1:18" s="250" customFormat="1" ht="12.75"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403"/>
    </row>
    <row r="7" spans="1:18" s="272" customFormat="1" ht="17.25" customHeight="1">
      <c r="A7" s="434" t="s">
        <v>30</v>
      </c>
      <c r="B7" s="434" t="s">
        <v>464</v>
      </c>
      <c r="C7" s="227"/>
      <c r="D7" s="227"/>
      <c r="E7" s="227"/>
      <c r="F7" s="227"/>
      <c r="G7" s="227"/>
      <c r="H7" s="227"/>
      <c r="I7" s="227"/>
      <c r="J7" s="227"/>
      <c r="K7" s="227"/>
      <c r="L7" s="227"/>
      <c r="M7" s="227"/>
      <c r="N7" s="227"/>
      <c r="O7" s="227"/>
      <c r="P7" s="227"/>
      <c r="Q7" s="227"/>
      <c r="R7" s="227"/>
    </row>
    <row r="8" spans="1:18" s="305" customFormat="1" ht="2.25" customHeight="1" thickBot="1">
      <c r="A8" s="435"/>
      <c r="B8" s="436"/>
      <c r="C8" s="205"/>
      <c r="D8" s="205"/>
      <c r="E8" s="205"/>
      <c r="F8" s="205"/>
      <c r="G8" s="205"/>
      <c r="H8" s="205"/>
      <c r="I8" s="205"/>
      <c r="J8" s="205"/>
      <c r="K8" s="205"/>
      <c r="L8" s="205"/>
      <c r="M8" s="205"/>
      <c r="N8" s="205"/>
      <c r="O8" s="205"/>
      <c r="P8" s="205"/>
      <c r="Q8" s="205"/>
      <c r="R8" s="205"/>
    </row>
    <row r="9" spans="1:18" s="305" customFormat="1" ht="2.25" customHeight="1">
      <c r="A9" s="437"/>
      <c r="B9" s="206"/>
      <c r="C9" s="207"/>
      <c r="D9" s="207"/>
      <c r="E9" s="207"/>
      <c r="F9" s="207"/>
      <c r="G9" s="207"/>
      <c r="H9" s="207"/>
      <c r="I9" s="207"/>
      <c r="J9" s="207"/>
      <c r="K9" s="207"/>
      <c r="L9" s="207"/>
      <c r="M9" s="207"/>
      <c r="N9" s="207"/>
      <c r="O9" s="207"/>
      <c r="P9" s="207"/>
      <c r="Q9" s="207"/>
      <c r="R9" s="207"/>
    </row>
    <row r="10" spans="1:18" s="441" customFormat="1" ht="12.75" customHeight="1">
      <c r="A10" s="438"/>
      <c r="B10" s="439" t="s">
        <v>465</v>
      </c>
      <c r="C10" s="460">
        <v>39960.347000000002</v>
      </c>
      <c r="D10" s="460">
        <v>44159.076999999997</v>
      </c>
      <c r="E10" s="460">
        <v>39958.790999999997</v>
      </c>
      <c r="F10" s="460">
        <v>36777.402999999998</v>
      </c>
      <c r="G10" s="460">
        <v>32430.314999999999</v>
      </c>
      <c r="H10" s="460">
        <v>33517.870000000003</v>
      </c>
      <c r="I10" s="460">
        <v>39186.932999999997</v>
      </c>
      <c r="J10" s="460">
        <v>36505.563000000002</v>
      </c>
      <c r="K10" s="460">
        <v>34127</v>
      </c>
      <c r="L10" s="460">
        <v>37653</v>
      </c>
      <c r="M10" s="460">
        <v>42221</v>
      </c>
      <c r="N10" s="460">
        <v>43065</v>
      </c>
      <c r="O10" s="460">
        <v>37322</v>
      </c>
      <c r="P10" s="460">
        <v>39949</v>
      </c>
      <c r="Q10" s="460">
        <v>44552</v>
      </c>
      <c r="R10" s="460"/>
    </row>
    <row r="11" spans="1:18" s="445" customFormat="1" ht="12.75" customHeight="1">
      <c r="A11" s="442"/>
      <c r="B11" s="443" t="s">
        <v>16</v>
      </c>
      <c r="C11" s="461">
        <v>42540.383999999998</v>
      </c>
      <c r="D11" s="461">
        <v>47081.466999999997</v>
      </c>
      <c r="E11" s="461">
        <v>44033.360999999997</v>
      </c>
      <c r="F11" s="461">
        <v>42594.052000000003</v>
      </c>
      <c r="G11" s="461">
        <v>42328.652000000002</v>
      </c>
      <c r="H11" s="461">
        <v>38414.067000000003</v>
      </c>
      <c r="I11" s="461">
        <v>34830.546999999999</v>
      </c>
      <c r="J11" s="461">
        <v>38527.495999999999</v>
      </c>
      <c r="K11" s="461">
        <v>44550</v>
      </c>
      <c r="L11" s="461">
        <v>41985</v>
      </c>
      <c r="M11" s="461">
        <v>33134</v>
      </c>
      <c r="N11" s="461">
        <v>34071</v>
      </c>
      <c r="O11" s="461">
        <v>38679</v>
      </c>
      <c r="P11" s="461">
        <v>33774</v>
      </c>
      <c r="Q11" s="461">
        <v>33551</v>
      </c>
      <c r="R11" s="461"/>
    </row>
    <row r="12" spans="1:18" s="449" customFormat="1" ht="12.75" customHeight="1">
      <c r="A12" s="446"/>
      <c r="B12" s="447" t="s">
        <v>44</v>
      </c>
      <c r="C12" s="462"/>
      <c r="D12" s="462"/>
      <c r="E12" s="462"/>
      <c r="F12" s="462"/>
      <c r="G12" s="462"/>
      <c r="H12" s="462"/>
      <c r="I12" s="462"/>
      <c r="J12" s="462"/>
      <c r="K12" s="462"/>
      <c r="L12" s="462"/>
      <c r="M12" s="462"/>
      <c r="N12" s="462"/>
      <c r="O12" s="462"/>
      <c r="P12" s="462"/>
      <c r="Q12" s="462"/>
      <c r="R12" s="462"/>
    </row>
    <row r="13" spans="1:18" s="449" customFormat="1" ht="12.75" customHeight="1">
      <c r="A13" s="446"/>
      <c r="B13" s="450" t="s">
        <v>246</v>
      </c>
      <c r="C13" s="462">
        <v>21051.219000000001</v>
      </c>
      <c r="D13" s="462">
        <v>25672.416000000001</v>
      </c>
      <c r="E13" s="462">
        <v>17594.575000000001</v>
      </c>
      <c r="F13" s="462">
        <v>15941.913</v>
      </c>
      <c r="G13" s="462">
        <v>17872.760999999999</v>
      </c>
      <c r="H13" s="462">
        <v>17996.977999999999</v>
      </c>
      <c r="I13" s="462">
        <v>14321.413</v>
      </c>
      <c r="J13" s="462">
        <v>16318.995000000001</v>
      </c>
      <c r="K13" s="462">
        <v>19288</v>
      </c>
      <c r="L13" s="462">
        <v>20336</v>
      </c>
      <c r="M13" s="462">
        <v>11955</v>
      </c>
      <c r="N13" s="462">
        <v>12427</v>
      </c>
      <c r="O13" s="462">
        <v>15446</v>
      </c>
      <c r="P13" s="462">
        <v>14789</v>
      </c>
      <c r="Q13" s="462">
        <v>10917</v>
      </c>
      <c r="R13" s="462"/>
    </row>
    <row r="14" spans="1:18" s="449" customFormat="1" ht="12.75" customHeight="1">
      <c r="A14" s="446"/>
      <c r="B14" s="447" t="s">
        <v>247</v>
      </c>
      <c r="C14" s="462"/>
      <c r="D14" s="462"/>
      <c r="E14" s="462"/>
      <c r="F14" s="462"/>
      <c r="G14" s="462"/>
      <c r="H14" s="462"/>
      <c r="I14" s="462"/>
      <c r="J14" s="462"/>
      <c r="K14" s="462"/>
      <c r="L14" s="462"/>
      <c r="M14" s="462"/>
      <c r="N14" s="462"/>
      <c r="O14" s="462"/>
      <c r="P14" s="462"/>
      <c r="Q14" s="462"/>
      <c r="R14" s="462"/>
    </row>
    <row r="15" spans="1:18" s="445" customFormat="1" ht="13.5" customHeight="1">
      <c r="A15" s="442"/>
      <c r="B15" s="451" t="s">
        <v>466</v>
      </c>
      <c r="C15" s="463">
        <v>18803.61</v>
      </c>
      <c r="D15" s="463">
        <v>19212.278999999999</v>
      </c>
      <c r="E15" s="463">
        <v>23748.260999999999</v>
      </c>
      <c r="F15" s="463">
        <v>23267.865000000002</v>
      </c>
      <c r="G15" s="463">
        <v>21366.421999999999</v>
      </c>
      <c r="H15" s="463">
        <v>18041.978999999999</v>
      </c>
      <c r="I15" s="463">
        <v>17699.228999999999</v>
      </c>
      <c r="J15" s="463">
        <v>18746.626</v>
      </c>
      <c r="K15" s="463">
        <v>21849</v>
      </c>
      <c r="L15" s="463">
        <v>18937</v>
      </c>
      <c r="M15" s="463">
        <v>18086</v>
      </c>
      <c r="N15" s="463">
        <v>17946</v>
      </c>
      <c r="O15" s="463">
        <v>19616</v>
      </c>
      <c r="P15" s="463">
        <v>16278</v>
      </c>
      <c r="Q15" s="463">
        <v>19362</v>
      </c>
      <c r="R15" s="463"/>
    </row>
    <row r="16" spans="1:18" s="445" customFormat="1" ht="27" customHeight="1">
      <c r="A16" s="442"/>
      <c r="B16" s="450" t="s">
        <v>379</v>
      </c>
      <c r="C16" s="463">
        <v>2685.5549999999998</v>
      </c>
      <c r="D16" s="463">
        <v>2196.7719999999999</v>
      </c>
      <c r="E16" s="463">
        <v>2690.5250000000001</v>
      </c>
      <c r="F16" s="463">
        <v>3384.2730000000001</v>
      </c>
      <c r="G16" s="463">
        <v>3089.4690000000001</v>
      </c>
      <c r="H16" s="463">
        <v>2375.11</v>
      </c>
      <c r="I16" s="463">
        <v>2809.9059999999999</v>
      </c>
      <c r="J16" s="463">
        <v>3461.8760000000002</v>
      </c>
      <c r="K16" s="463">
        <v>3414</v>
      </c>
      <c r="L16" s="463">
        <v>2712</v>
      </c>
      <c r="M16" s="463">
        <v>3093</v>
      </c>
      <c r="N16" s="463">
        <v>3698</v>
      </c>
      <c r="O16" s="463">
        <v>3617</v>
      </c>
      <c r="P16" s="463">
        <v>2707</v>
      </c>
      <c r="Q16" s="463">
        <v>3272</v>
      </c>
      <c r="R16" s="463"/>
    </row>
    <row r="17" spans="1:18" s="449" customFormat="1" ht="26.25" customHeight="1">
      <c r="A17" s="446"/>
      <c r="B17" s="447" t="s">
        <v>378</v>
      </c>
      <c r="C17" s="462"/>
      <c r="D17" s="462"/>
      <c r="E17" s="462"/>
      <c r="F17" s="462"/>
      <c r="G17" s="462"/>
      <c r="H17" s="462"/>
      <c r="I17" s="462"/>
      <c r="J17" s="462"/>
      <c r="K17" s="462"/>
      <c r="L17" s="462"/>
      <c r="M17" s="462"/>
      <c r="N17" s="462"/>
      <c r="O17" s="462"/>
      <c r="P17" s="462"/>
      <c r="Q17" s="462"/>
      <c r="R17" s="462"/>
    </row>
    <row r="18" spans="1:18" s="449" customFormat="1" ht="12.75" customHeight="1">
      <c r="A18" s="446"/>
      <c r="B18" s="453" t="s">
        <v>467</v>
      </c>
      <c r="C18" s="461">
        <v>97604.228000000003</v>
      </c>
      <c r="D18" s="461">
        <v>101982.40700000001</v>
      </c>
      <c r="E18" s="461">
        <v>108263.174</v>
      </c>
      <c r="F18" s="461">
        <v>111048.08900000001</v>
      </c>
      <c r="G18" s="461">
        <v>103903.533</v>
      </c>
      <c r="H18" s="461">
        <v>101402.109</v>
      </c>
      <c r="I18" s="461">
        <v>105775.533</v>
      </c>
      <c r="J18" s="461">
        <v>108812.15399999999</v>
      </c>
      <c r="K18" s="461">
        <v>104709</v>
      </c>
      <c r="L18" s="461">
        <v>106681</v>
      </c>
      <c r="M18" s="461">
        <v>111777</v>
      </c>
      <c r="N18" s="461">
        <v>111605</v>
      </c>
      <c r="O18" s="461">
        <v>107554</v>
      </c>
      <c r="P18" s="461">
        <v>107515</v>
      </c>
      <c r="Q18" s="461">
        <v>114036</v>
      </c>
      <c r="R18" s="461"/>
    </row>
    <row r="19" spans="1:18" s="449" customFormat="1" ht="12.75" customHeight="1">
      <c r="A19" s="446"/>
      <c r="B19" s="454" t="s">
        <v>249</v>
      </c>
      <c r="C19" s="462">
        <v>15278.261</v>
      </c>
      <c r="D19" s="462">
        <v>15687.737999999999</v>
      </c>
      <c r="E19" s="462">
        <v>19684.556</v>
      </c>
      <c r="F19" s="462">
        <v>18352.328000000001</v>
      </c>
      <c r="G19" s="462">
        <v>16631.127</v>
      </c>
      <c r="H19" s="462">
        <v>14710.451999999999</v>
      </c>
      <c r="I19" s="462">
        <v>16053</v>
      </c>
      <c r="J19" s="462">
        <v>15683.040999999999</v>
      </c>
      <c r="K19" s="462">
        <v>14695</v>
      </c>
      <c r="L19" s="462">
        <v>13718</v>
      </c>
      <c r="M19" s="462">
        <v>14729</v>
      </c>
      <c r="N19" s="462">
        <v>13794</v>
      </c>
      <c r="O19" s="462">
        <v>13207</v>
      </c>
      <c r="P19" s="462">
        <v>11804</v>
      </c>
      <c r="Q19" s="462">
        <v>14053</v>
      </c>
      <c r="R19" s="462"/>
    </row>
    <row r="20" spans="1:18" s="449" customFormat="1" ht="12.75" customHeight="1">
      <c r="A20" s="446"/>
      <c r="B20" s="447" t="s">
        <v>250</v>
      </c>
      <c r="C20" s="462"/>
      <c r="D20" s="462"/>
      <c r="E20" s="462"/>
      <c r="F20" s="462"/>
      <c r="G20" s="462"/>
      <c r="H20" s="462"/>
      <c r="I20" s="462"/>
      <c r="J20" s="462"/>
      <c r="K20" s="462"/>
      <c r="L20" s="462"/>
      <c r="M20" s="462"/>
      <c r="N20" s="462"/>
      <c r="O20" s="462"/>
      <c r="P20" s="462"/>
      <c r="Q20" s="462"/>
      <c r="R20" s="462"/>
    </row>
    <row r="21" spans="1:18" s="456" customFormat="1" ht="12.75" customHeight="1">
      <c r="A21" s="455"/>
      <c r="B21" s="439" t="s">
        <v>468</v>
      </c>
      <c r="C21" s="460">
        <v>14809.103999999999</v>
      </c>
      <c r="D21" s="460">
        <v>14891.225</v>
      </c>
      <c r="E21" s="460">
        <v>15529.699000000001</v>
      </c>
      <c r="F21" s="460">
        <v>15593.752</v>
      </c>
      <c r="G21" s="460">
        <v>16160.922</v>
      </c>
      <c r="H21" s="460">
        <v>16186.364</v>
      </c>
      <c r="I21" s="460">
        <v>17045.212</v>
      </c>
      <c r="J21" s="460">
        <v>16551.769</v>
      </c>
      <c r="K21" s="460">
        <v>18280</v>
      </c>
      <c r="L21" s="460">
        <v>19140</v>
      </c>
      <c r="M21" s="460">
        <v>20622</v>
      </c>
      <c r="N21" s="460">
        <v>20037</v>
      </c>
      <c r="O21" s="460">
        <v>20830</v>
      </c>
      <c r="P21" s="460">
        <v>21257</v>
      </c>
      <c r="Q21" s="460">
        <v>22742</v>
      </c>
      <c r="R21" s="460"/>
    </row>
    <row r="22" spans="1:18" s="456" customFormat="1" ht="13.5" customHeight="1">
      <c r="A22" s="455"/>
      <c r="B22" s="439" t="s">
        <v>469</v>
      </c>
      <c r="C22" s="460">
        <v>224087.443</v>
      </c>
      <c r="D22" s="460">
        <v>233234.97700000001</v>
      </c>
      <c r="E22" s="460">
        <v>245615.19699999999</v>
      </c>
      <c r="F22" s="460">
        <v>256316.81599999999</v>
      </c>
      <c r="G22" s="460">
        <v>245331.179</v>
      </c>
      <c r="H22" s="460">
        <v>246707.459</v>
      </c>
      <c r="I22" s="460">
        <v>260523.26500000001</v>
      </c>
      <c r="J22" s="460">
        <v>269390.51699999999</v>
      </c>
      <c r="K22" s="460">
        <v>259361</v>
      </c>
      <c r="L22" s="460">
        <v>263712</v>
      </c>
      <c r="M22" s="460">
        <v>276293</v>
      </c>
      <c r="N22" s="460">
        <v>286510</v>
      </c>
      <c r="O22" s="460">
        <v>275135</v>
      </c>
      <c r="P22" s="460">
        <v>279519</v>
      </c>
      <c r="Q22" s="460">
        <v>293822</v>
      </c>
      <c r="R22" s="460"/>
    </row>
    <row r="23" spans="1:18" s="456" customFormat="1" ht="12.75" customHeight="1">
      <c r="A23" s="455"/>
      <c r="B23" s="439" t="s">
        <v>470</v>
      </c>
      <c r="C23" s="460">
        <v>4143.55</v>
      </c>
      <c r="D23" s="460">
        <v>4905.3739999999998</v>
      </c>
      <c r="E23" s="460">
        <v>4727.6360000000004</v>
      </c>
      <c r="F23" s="460">
        <v>5035.5870000000004</v>
      </c>
      <c r="G23" s="460">
        <v>4573.0339999999997</v>
      </c>
      <c r="H23" s="460">
        <v>5183.7979999999998</v>
      </c>
      <c r="I23" s="460">
        <v>5107.4639999999999</v>
      </c>
      <c r="J23" s="460">
        <v>5622.7640000000001</v>
      </c>
      <c r="K23" s="460">
        <v>4939</v>
      </c>
      <c r="L23" s="460">
        <v>5435</v>
      </c>
      <c r="M23" s="460">
        <v>6200</v>
      </c>
      <c r="N23" s="460">
        <v>6185</v>
      </c>
      <c r="O23" s="460">
        <v>5292</v>
      </c>
      <c r="P23" s="460">
        <v>6280</v>
      </c>
      <c r="Q23" s="460">
        <v>7107</v>
      </c>
      <c r="R23" s="460"/>
    </row>
    <row r="24" spans="1:18" s="456" customFormat="1" ht="24.75" customHeight="1">
      <c r="A24" s="457"/>
      <c r="B24" s="458" t="s">
        <v>471</v>
      </c>
      <c r="C24" s="464">
        <v>423145.054</v>
      </c>
      <c r="D24" s="464">
        <v>446254.52799999999</v>
      </c>
      <c r="E24" s="464">
        <v>458127.859</v>
      </c>
      <c r="F24" s="464">
        <v>467365.69900000002</v>
      </c>
      <c r="G24" s="464">
        <v>444727.63500000001</v>
      </c>
      <c r="H24" s="464">
        <v>441411.66600000003</v>
      </c>
      <c r="I24" s="464">
        <v>462468.95299999998</v>
      </c>
      <c r="J24" s="464">
        <v>475410.26400000002</v>
      </c>
      <c r="K24" s="464">
        <v>465966</v>
      </c>
      <c r="L24" s="464">
        <v>474607</v>
      </c>
      <c r="M24" s="464">
        <v>490246</v>
      </c>
      <c r="N24" s="464">
        <v>501472</v>
      </c>
      <c r="O24" s="464">
        <v>484812</v>
      </c>
      <c r="P24" s="464">
        <v>488294</v>
      </c>
      <c r="Q24" s="464">
        <v>515810</v>
      </c>
      <c r="R24" s="464"/>
    </row>
    <row r="25" spans="1:18" s="1" customFormat="1" ht="3" customHeight="1" thickBot="1">
      <c r="A25" s="65"/>
      <c r="B25" s="66"/>
      <c r="C25" s="68"/>
      <c r="D25" s="68"/>
      <c r="E25" s="68"/>
      <c r="F25" s="68"/>
      <c r="G25" s="68"/>
      <c r="H25" s="68"/>
      <c r="I25" s="68"/>
      <c r="J25" s="68"/>
      <c r="K25" s="68"/>
      <c r="L25" s="68"/>
      <c r="M25" s="68"/>
      <c r="N25" s="68"/>
      <c r="O25" s="68"/>
      <c r="P25" s="68"/>
      <c r="Q25" s="68"/>
      <c r="R25" s="209"/>
    </row>
    <row r="26" spans="1:18" s="7" customFormat="1" ht="20.25" customHeight="1">
      <c r="A26" s="90" t="s">
        <v>33</v>
      </c>
      <c r="B26" s="90" t="s">
        <v>402</v>
      </c>
      <c r="C26" s="94"/>
      <c r="D26" s="94"/>
      <c r="E26" s="94"/>
      <c r="F26" s="94"/>
      <c r="G26" s="94"/>
      <c r="H26" s="94"/>
      <c r="I26" s="94"/>
      <c r="J26" s="94"/>
      <c r="K26" s="94"/>
      <c r="L26" s="94"/>
      <c r="M26" s="94"/>
      <c r="N26" s="94"/>
      <c r="O26" s="94"/>
      <c r="P26" s="94"/>
      <c r="Q26" s="94"/>
      <c r="R26" s="227"/>
    </row>
    <row r="27" spans="1:18" ht="1.5" customHeight="1" thickBot="1">
      <c r="A27" s="39"/>
      <c r="B27" s="38"/>
      <c r="C27" s="41"/>
      <c r="D27" s="41"/>
      <c r="E27" s="41"/>
      <c r="F27" s="41"/>
      <c r="G27" s="41"/>
      <c r="H27" s="41"/>
      <c r="I27" s="41"/>
      <c r="J27" s="41"/>
      <c r="K27" s="41"/>
      <c r="L27" s="41"/>
      <c r="M27" s="41"/>
      <c r="N27" s="41"/>
      <c r="O27" s="41"/>
      <c r="P27" s="41"/>
      <c r="Q27" s="41"/>
      <c r="R27" s="205"/>
    </row>
    <row r="28" spans="1:18" ht="3" customHeight="1">
      <c r="A28" s="43"/>
      <c r="B28" s="42"/>
      <c r="C28" s="45"/>
      <c r="D28" s="45"/>
      <c r="E28" s="45"/>
      <c r="F28" s="45"/>
      <c r="G28" s="45"/>
      <c r="H28" s="45"/>
      <c r="I28" s="45"/>
      <c r="J28" s="45"/>
      <c r="K28" s="45"/>
      <c r="L28" s="45"/>
      <c r="M28" s="45"/>
      <c r="N28" s="45"/>
      <c r="O28" s="45"/>
      <c r="P28" s="45"/>
      <c r="Q28" s="45"/>
      <c r="R28" s="207"/>
    </row>
    <row r="29" spans="1:18" s="441" customFormat="1" ht="12.75" customHeight="1">
      <c r="A29" s="438"/>
      <c r="B29" s="439" t="s">
        <v>465</v>
      </c>
      <c r="C29" s="440">
        <v>32.9</v>
      </c>
      <c r="D29" s="440">
        <v>27.1</v>
      </c>
      <c r="E29" s="440">
        <v>-1.1000000000000001</v>
      </c>
      <c r="F29" s="440">
        <v>-14.3</v>
      </c>
      <c r="G29" s="440">
        <v>-18.8</v>
      </c>
      <c r="H29" s="440">
        <v>-24.1</v>
      </c>
      <c r="I29" s="440">
        <v>-1.9</v>
      </c>
      <c r="J29" s="440">
        <v>-0.7</v>
      </c>
      <c r="K29" s="440">
        <v>5.2</v>
      </c>
      <c r="L29" s="440">
        <v>12.3</v>
      </c>
      <c r="M29" s="440">
        <v>7.7</v>
      </c>
      <c r="N29" s="440">
        <v>18</v>
      </c>
      <c r="O29" s="440">
        <v>9.4</v>
      </c>
      <c r="P29" s="440">
        <v>6.1</v>
      </c>
      <c r="Q29" s="440">
        <v>5.5</v>
      </c>
      <c r="R29" s="440"/>
    </row>
    <row r="30" spans="1:18" s="445" customFormat="1" ht="12.75" customHeight="1">
      <c r="A30" s="442"/>
      <c r="B30" s="443" t="s">
        <v>16</v>
      </c>
      <c r="C30" s="444">
        <v>42.6</v>
      </c>
      <c r="D30" s="444">
        <v>46.1</v>
      </c>
      <c r="E30" s="444">
        <v>53.7</v>
      </c>
      <c r="F30" s="444">
        <v>26.6</v>
      </c>
      <c r="G30" s="444">
        <v>-0.5</v>
      </c>
      <c r="H30" s="444">
        <v>-18.399999999999999</v>
      </c>
      <c r="I30" s="444">
        <v>-20.9</v>
      </c>
      <c r="J30" s="444">
        <v>-9.5</v>
      </c>
      <c r="K30" s="444">
        <v>5.2</v>
      </c>
      <c r="L30" s="444">
        <v>9.3000000000000007</v>
      </c>
      <c r="M30" s="444">
        <v>-4.9000000000000004</v>
      </c>
      <c r="N30" s="444">
        <v>-11.6</v>
      </c>
      <c r="O30" s="444">
        <v>-13.2</v>
      </c>
      <c r="P30" s="444">
        <v>-19.600000000000001</v>
      </c>
      <c r="Q30" s="444">
        <v>1.3</v>
      </c>
      <c r="R30" s="444"/>
    </row>
    <row r="31" spans="1:18" s="449" customFormat="1" ht="12.75" customHeight="1">
      <c r="A31" s="446"/>
      <c r="B31" s="447" t="s">
        <v>44</v>
      </c>
      <c r="C31" s="448"/>
      <c r="D31" s="448"/>
      <c r="E31" s="448"/>
      <c r="F31" s="448"/>
      <c r="G31" s="448"/>
      <c r="H31" s="448"/>
      <c r="I31" s="448"/>
      <c r="J31" s="448"/>
      <c r="K31" s="448"/>
      <c r="L31" s="448"/>
      <c r="M31" s="448"/>
      <c r="N31" s="448"/>
      <c r="O31" s="448"/>
      <c r="P31" s="448"/>
      <c r="Q31" s="448"/>
      <c r="R31" s="448"/>
    </row>
    <row r="32" spans="1:18" s="449" customFormat="1" ht="12.75" customHeight="1">
      <c r="A32" s="446"/>
      <c r="B32" s="450" t="s">
        <v>246</v>
      </c>
      <c r="C32" s="448">
        <v>52.1</v>
      </c>
      <c r="D32" s="448">
        <v>54.2</v>
      </c>
      <c r="E32" s="448">
        <v>50.6</v>
      </c>
      <c r="F32" s="448">
        <v>21.2</v>
      </c>
      <c r="G32" s="448">
        <v>-15.1</v>
      </c>
      <c r="H32" s="448">
        <v>-29.9</v>
      </c>
      <c r="I32" s="448">
        <v>-18.600000000000001</v>
      </c>
      <c r="J32" s="448">
        <v>2.4</v>
      </c>
      <c r="K32" s="448">
        <v>7.9</v>
      </c>
      <c r="L32" s="448">
        <v>13</v>
      </c>
      <c r="M32" s="448">
        <v>-16.5</v>
      </c>
      <c r="N32" s="448">
        <v>-23.9</v>
      </c>
      <c r="O32" s="448">
        <v>-19.899999999999999</v>
      </c>
      <c r="P32" s="448">
        <v>-27.3</v>
      </c>
      <c r="Q32" s="448">
        <v>-8.6999999999999993</v>
      </c>
      <c r="R32" s="448"/>
    </row>
    <row r="33" spans="1:18" s="449" customFormat="1" ht="12.75" customHeight="1">
      <c r="A33" s="446"/>
      <c r="B33" s="447" t="s">
        <v>247</v>
      </c>
      <c r="C33" s="448"/>
      <c r="D33" s="448"/>
      <c r="E33" s="448"/>
      <c r="F33" s="448"/>
      <c r="G33" s="448"/>
      <c r="H33" s="448"/>
      <c r="I33" s="448"/>
      <c r="J33" s="448"/>
      <c r="K33" s="448"/>
      <c r="L33" s="448"/>
      <c r="M33" s="448"/>
      <c r="N33" s="448"/>
      <c r="O33" s="448"/>
      <c r="P33" s="448"/>
      <c r="Q33" s="448"/>
      <c r="R33" s="448"/>
    </row>
    <row r="34" spans="1:18" s="445" customFormat="1" ht="13.5" customHeight="1">
      <c r="A34" s="442"/>
      <c r="B34" s="451" t="s">
        <v>466</v>
      </c>
      <c r="C34" s="452">
        <v>37.799999999999997</v>
      </c>
      <c r="D34" s="452">
        <v>39.799999999999997</v>
      </c>
      <c r="E34" s="452">
        <v>60.2</v>
      </c>
      <c r="F34" s="452">
        <v>32</v>
      </c>
      <c r="G34" s="452">
        <v>13.6</v>
      </c>
      <c r="H34" s="452">
        <v>-6.1</v>
      </c>
      <c r="I34" s="452">
        <v>-25.5</v>
      </c>
      <c r="J34" s="452">
        <v>-19.399999999999999</v>
      </c>
      <c r="K34" s="452">
        <v>2.2999999999999998</v>
      </c>
      <c r="L34" s="452">
        <v>5</v>
      </c>
      <c r="M34" s="452">
        <v>2.2000000000000002</v>
      </c>
      <c r="N34" s="452">
        <v>-4.3</v>
      </c>
      <c r="O34" s="452">
        <v>-10.199999999999999</v>
      </c>
      <c r="P34" s="452">
        <v>-14</v>
      </c>
      <c r="Q34" s="452">
        <v>7.1</v>
      </c>
      <c r="R34" s="452"/>
    </row>
    <row r="35" spans="1:18" s="445" customFormat="1" ht="26.25" customHeight="1">
      <c r="A35" s="442"/>
      <c r="B35" s="450" t="s">
        <v>379</v>
      </c>
      <c r="C35" s="452">
        <v>14.7</v>
      </c>
      <c r="D35" s="452">
        <v>19.600000000000001</v>
      </c>
      <c r="E35" s="452">
        <v>26</v>
      </c>
      <c r="F35" s="452">
        <v>17.399999999999999</v>
      </c>
      <c r="G35" s="452">
        <v>15</v>
      </c>
      <c r="H35" s="452">
        <v>8.1</v>
      </c>
      <c r="I35" s="452">
        <v>4.4000000000000004</v>
      </c>
      <c r="J35" s="452">
        <v>2.2999999999999998</v>
      </c>
      <c r="K35" s="452">
        <v>10.5</v>
      </c>
      <c r="L35" s="452">
        <v>14.2</v>
      </c>
      <c r="M35" s="452">
        <v>10.1</v>
      </c>
      <c r="N35" s="452">
        <v>6.8</v>
      </c>
      <c r="O35" s="452">
        <v>5.9</v>
      </c>
      <c r="P35" s="452">
        <v>-0.2</v>
      </c>
      <c r="Q35" s="452">
        <v>5.8</v>
      </c>
      <c r="R35" s="452"/>
    </row>
    <row r="36" spans="1:18" s="449" customFormat="1" ht="26.25" customHeight="1">
      <c r="A36" s="446"/>
      <c r="B36" s="447" t="s">
        <v>378</v>
      </c>
      <c r="C36" s="448"/>
      <c r="D36" s="448"/>
      <c r="E36" s="448"/>
      <c r="F36" s="448"/>
      <c r="G36" s="448"/>
      <c r="H36" s="448"/>
      <c r="I36" s="448"/>
      <c r="J36" s="448"/>
      <c r="K36" s="448"/>
      <c r="L36" s="448"/>
      <c r="M36" s="448"/>
      <c r="N36" s="448"/>
      <c r="O36" s="448"/>
      <c r="P36" s="448"/>
      <c r="Q36" s="448"/>
      <c r="R36" s="448"/>
    </row>
    <row r="37" spans="1:18" s="449" customFormat="1" ht="12.75" customHeight="1">
      <c r="A37" s="446"/>
      <c r="B37" s="453" t="s">
        <v>467</v>
      </c>
      <c r="C37" s="444">
        <v>14.5</v>
      </c>
      <c r="D37" s="444">
        <v>17.600000000000001</v>
      </c>
      <c r="E37" s="444">
        <v>21.6</v>
      </c>
      <c r="F37" s="444">
        <v>10.1</v>
      </c>
      <c r="G37" s="444">
        <v>6.5</v>
      </c>
      <c r="H37" s="444">
        <v>-0.6</v>
      </c>
      <c r="I37" s="444">
        <v>-2.2999999999999998</v>
      </c>
      <c r="J37" s="444">
        <v>-2</v>
      </c>
      <c r="K37" s="444">
        <v>0.8</v>
      </c>
      <c r="L37" s="444">
        <v>5.2</v>
      </c>
      <c r="M37" s="444">
        <v>5.7</v>
      </c>
      <c r="N37" s="444">
        <v>2.6</v>
      </c>
      <c r="O37" s="444">
        <v>2.7</v>
      </c>
      <c r="P37" s="444">
        <v>0.8</v>
      </c>
      <c r="Q37" s="444">
        <v>2</v>
      </c>
      <c r="R37" s="444"/>
    </row>
    <row r="38" spans="1:18" s="449" customFormat="1" ht="12.75" customHeight="1">
      <c r="A38" s="446"/>
      <c r="B38" s="454" t="s">
        <v>249</v>
      </c>
      <c r="C38" s="448">
        <v>26.5</v>
      </c>
      <c r="D38" s="448">
        <v>27.2</v>
      </c>
      <c r="E38" s="448">
        <v>31.8</v>
      </c>
      <c r="F38" s="448">
        <v>19.2</v>
      </c>
      <c r="G38" s="448">
        <v>8.9</v>
      </c>
      <c r="H38" s="448">
        <v>-6.2</v>
      </c>
      <c r="I38" s="448">
        <v>-18.399999999999999</v>
      </c>
      <c r="J38" s="448">
        <v>-14.5</v>
      </c>
      <c r="K38" s="448">
        <v>-11.6</v>
      </c>
      <c r="L38" s="448">
        <v>-6.7</v>
      </c>
      <c r="M38" s="448">
        <v>-8.1999999999999993</v>
      </c>
      <c r="N38" s="448">
        <v>-12</v>
      </c>
      <c r="O38" s="448">
        <v>-10.1</v>
      </c>
      <c r="P38" s="448">
        <v>-14</v>
      </c>
      <c r="Q38" s="448">
        <v>-4.5999999999999996</v>
      </c>
      <c r="R38" s="448"/>
    </row>
    <row r="39" spans="1:18" s="449" customFormat="1" ht="12.75" customHeight="1">
      <c r="A39" s="446"/>
      <c r="B39" s="447" t="s">
        <v>250</v>
      </c>
      <c r="C39" s="448"/>
      <c r="D39" s="448"/>
      <c r="E39" s="448"/>
      <c r="F39" s="448"/>
      <c r="G39" s="448"/>
      <c r="H39" s="448"/>
      <c r="I39" s="448"/>
      <c r="J39" s="448"/>
      <c r="K39" s="448"/>
      <c r="L39" s="448"/>
      <c r="M39" s="448"/>
      <c r="N39" s="448"/>
      <c r="O39" s="448"/>
      <c r="P39" s="448"/>
      <c r="Q39" s="448"/>
      <c r="R39" s="448"/>
    </row>
    <row r="40" spans="1:18" s="456" customFormat="1" ht="12" customHeight="1">
      <c r="A40" s="455"/>
      <c r="B40" s="439" t="s">
        <v>468</v>
      </c>
      <c r="C40" s="440">
        <v>-1.8</v>
      </c>
      <c r="D40" s="440">
        <v>7.6</v>
      </c>
      <c r="E40" s="440">
        <v>20.100000000000001</v>
      </c>
      <c r="F40" s="440">
        <v>13</v>
      </c>
      <c r="G40" s="440">
        <v>9.1</v>
      </c>
      <c r="H40" s="440">
        <v>8.6999999999999993</v>
      </c>
      <c r="I40" s="440">
        <v>9.8000000000000007</v>
      </c>
      <c r="J40" s="440">
        <v>6.1</v>
      </c>
      <c r="K40" s="440">
        <v>13.1</v>
      </c>
      <c r="L40" s="440">
        <v>18.3</v>
      </c>
      <c r="M40" s="440">
        <v>21</v>
      </c>
      <c r="N40" s="440">
        <v>21.1</v>
      </c>
      <c r="O40" s="440">
        <v>14</v>
      </c>
      <c r="P40" s="440">
        <v>11.1</v>
      </c>
      <c r="Q40" s="440">
        <v>10.3</v>
      </c>
      <c r="R40" s="440"/>
    </row>
    <row r="41" spans="1:18" s="456" customFormat="1" ht="13.5" customHeight="1">
      <c r="A41" s="455"/>
      <c r="B41" s="439" t="s">
        <v>469</v>
      </c>
      <c r="C41" s="440">
        <v>8.3000000000000007</v>
      </c>
      <c r="D41" s="440">
        <v>15.3</v>
      </c>
      <c r="E41" s="440">
        <v>20.5</v>
      </c>
      <c r="F41" s="440">
        <v>12</v>
      </c>
      <c r="G41" s="440">
        <v>9.5</v>
      </c>
      <c r="H41" s="440">
        <v>5.8</v>
      </c>
      <c r="I41" s="440">
        <v>6.1</v>
      </c>
      <c r="J41" s="440">
        <v>5.0999999999999996</v>
      </c>
      <c r="K41" s="440">
        <v>5.7</v>
      </c>
      <c r="L41" s="440">
        <v>6.9</v>
      </c>
      <c r="M41" s="440">
        <v>6.1</v>
      </c>
      <c r="N41" s="440">
        <v>6.4</v>
      </c>
      <c r="O41" s="440">
        <v>6.1</v>
      </c>
      <c r="P41" s="440">
        <v>6</v>
      </c>
      <c r="Q41" s="440">
        <v>6.3</v>
      </c>
      <c r="R41" s="440"/>
    </row>
    <row r="42" spans="1:18" s="456" customFormat="1" ht="12.75" customHeight="1">
      <c r="A42" s="455"/>
      <c r="B42" s="439" t="s">
        <v>470</v>
      </c>
      <c r="C42" s="440">
        <v>-0.4</v>
      </c>
      <c r="D42" s="440">
        <v>6.8</v>
      </c>
      <c r="E42" s="440">
        <v>27.2</v>
      </c>
      <c r="F42" s="440">
        <v>10.6</v>
      </c>
      <c r="G42" s="440">
        <v>10.4</v>
      </c>
      <c r="H42" s="440">
        <v>5.7</v>
      </c>
      <c r="I42" s="440">
        <v>8</v>
      </c>
      <c r="J42" s="440">
        <v>11.7</v>
      </c>
      <c r="K42" s="440">
        <v>8</v>
      </c>
      <c r="L42" s="440">
        <v>4.9000000000000004</v>
      </c>
      <c r="M42" s="440">
        <v>21.4</v>
      </c>
      <c r="N42" s="440">
        <v>10</v>
      </c>
      <c r="O42" s="440">
        <v>7.1</v>
      </c>
      <c r="P42" s="440">
        <v>15.5</v>
      </c>
      <c r="Q42" s="440">
        <v>14.6</v>
      </c>
      <c r="R42" s="440"/>
    </row>
    <row r="43" spans="1:18" s="456" customFormat="1" ht="24.75" customHeight="1">
      <c r="A43" s="457"/>
      <c r="B43" s="458" t="s">
        <v>471</v>
      </c>
      <c r="C43" s="459">
        <v>14</v>
      </c>
      <c r="D43" s="459">
        <v>19.2</v>
      </c>
      <c r="E43" s="459">
        <v>21</v>
      </c>
      <c r="F43" s="459">
        <v>10.1</v>
      </c>
      <c r="G43" s="459">
        <v>5.0999999999999996</v>
      </c>
      <c r="H43" s="459">
        <v>-1.1000000000000001</v>
      </c>
      <c r="I43" s="459">
        <v>0.9</v>
      </c>
      <c r="J43" s="459">
        <v>1.7</v>
      </c>
      <c r="K43" s="459">
        <v>4.8</v>
      </c>
      <c r="L43" s="459">
        <v>7.5</v>
      </c>
      <c r="M43" s="459">
        <v>6</v>
      </c>
      <c r="N43" s="459">
        <v>5.5</v>
      </c>
      <c r="O43" s="459">
        <v>4</v>
      </c>
      <c r="P43" s="459">
        <v>2.9</v>
      </c>
      <c r="Q43" s="459">
        <v>5.2</v>
      </c>
      <c r="R43" s="459"/>
    </row>
    <row r="44" spans="1:18" s="1" customFormat="1" ht="3" customHeight="1" thickBot="1">
      <c r="A44" s="65"/>
      <c r="B44" s="66"/>
      <c r="C44" s="67"/>
      <c r="D44" s="67"/>
      <c r="E44" s="67"/>
      <c r="F44" s="67"/>
      <c r="G44" s="67"/>
      <c r="H44" s="67"/>
      <c r="I44" s="67"/>
      <c r="J44" s="67"/>
      <c r="K44" s="67"/>
      <c r="L44" s="67"/>
      <c r="M44" s="67"/>
      <c r="N44" s="67"/>
      <c r="O44" s="67"/>
      <c r="P44" s="67"/>
      <c r="Q44" s="67"/>
      <c r="R44" s="208"/>
    </row>
    <row r="45" spans="1:18" s="7" customFormat="1" ht="20.25" customHeight="1">
      <c r="A45" s="90" t="s">
        <v>34</v>
      </c>
      <c r="B45" s="90" t="s">
        <v>403</v>
      </c>
      <c r="C45" s="94"/>
      <c r="D45" s="94"/>
      <c r="E45" s="94"/>
      <c r="F45" s="94"/>
      <c r="G45" s="94"/>
      <c r="H45" s="94"/>
      <c r="I45" s="94"/>
      <c r="J45" s="94"/>
      <c r="K45" s="94"/>
      <c r="L45" s="94"/>
      <c r="M45" s="94"/>
      <c r="N45" s="94"/>
      <c r="O45" s="94"/>
      <c r="P45" s="94"/>
      <c r="Q45" s="94"/>
      <c r="R45" s="227"/>
    </row>
    <row r="46" spans="1:18" ht="2.25" customHeight="1" thickBot="1">
      <c r="A46" s="39"/>
      <c r="B46" s="38"/>
      <c r="C46" s="41"/>
      <c r="D46" s="41"/>
      <c r="E46" s="41"/>
      <c r="F46" s="41"/>
      <c r="G46" s="41"/>
      <c r="H46" s="41"/>
      <c r="I46" s="41"/>
      <c r="J46" s="41"/>
      <c r="K46" s="41"/>
      <c r="L46" s="41"/>
      <c r="M46" s="41"/>
      <c r="N46" s="41"/>
      <c r="O46" s="41"/>
      <c r="P46" s="41"/>
      <c r="Q46" s="41"/>
      <c r="R46" s="205"/>
    </row>
    <row r="47" spans="1:18" ht="3" customHeight="1">
      <c r="A47" s="43"/>
      <c r="B47" s="42"/>
      <c r="C47" s="45"/>
      <c r="D47" s="45"/>
      <c r="E47" s="45"/>
      <c r="F47" s="45"/>
      <c r="G47" s="45"/>
      <c r="H47" s="45"/>
      <c r="I47" s="45"/>
      <c r="J47" s="45"/>
      <c r="K47" s="45"/>
      <c r="L47" s="45"/>
      <c r="M47" s="45"/>
      <c r="N47" s="45"/>
      <c r="O47" s="45"/>
      <c r="P47" s="45"/>
      <c r="Q47" s="45"/>
      <c r="R47" s="207"/>
    </row>
    <row r="48" spans="1:18" s="441" customFormat="1" ht="12.75" customHeight="1">
      <c r="A48" s="438"/>
      <c r="B48" s="439" t="s">
        <v>465</v>
      </c>
      <c r="C48" s="440">
        <v>-6.9</v>
      </c>
      <c r="D48" s="440">
        <v>10.5</v>
      </c>
      <c r="E48" s="440">
        <v>-9.5</v>
      </c>
      <c r="F48" s="440">
        <v>-8</v>
      </c>
      <c r="G48" s="440">
        <v>-11.8</v>
      </c>
      <c r="H48" s="440">
        <v>3.4</v>
      </c>
      <c r="I48" s="440">
        <v>16.899999999999999</v>
      </c>
      <c r="J48" s="440">
        <v>-6.8</v>
      </c>
      <c r="K48" s="440">
        <v>-6.5</v>
      </c>
      <c r="L48" s="440">
        <v>10.3</v>
      </c>
      <c r="M48" s="440">
        <v>12.1</v>
      </c>
      <c r="N48" s="440">
        <v>2</v>
      </c>
      <c r="O48" s="440">
        <v>-13.3</v>
      </c>
      <c r="P48" s="440">
        <v>7</v>
      </c>
      <c r="Q48" s="440">
        <v>11.5</v>
      </c>
      <c r="R48" s="440"/>
    </row>
    <row r="49" spans="1:18" s="445" customFormat="1" ht="12.75" customHeight="1">
      <c r="A49" s="442"/>
      <c r="B49" s="443" t="s">
        <v>16</v>
      </c>
      <c r="C49" s="444">
        <v>26.4</v>
      </c>
      <c r="D49" s="444">
        <v>10.7</v>
      </c>
      <c r="E49" s="444">
        <v>-6.5</v>
      </c>
      <c r="F49" s="444">
        <v>-3.3</v>
      </c>
      <c r="G49" s="444">
        <v>-0.6</v>
      </c>
      <c r="H49" s="444">
        <v>-9.1999999999999993</v>
      </c>
      <c r="I49" s="444">
        <v>-9.3000000000000007</v>
      </c>
      <c r="J49" s="444">
        <v>10.6</v>
      </c>
      <c r="K49" s="444">
        <v>15.6</v>
      </c>
      <c r="L49" s="444">
        <v>-5.8</v>
      </c>
      <c r="M49" s="444">
        <v>-21.1</v>
      </c>
      <c r="N49" s="444">
        <v>2.8</v>
      </c>
      <c r="O49" s="444">
        <v>13.5</v>
      </c>
      <c r="P49" s="444">
        <v>-12.7</v>
      </c>
      <c r="Q49" s="444">
        <v>-0.7</v>
      </c>
      <c r="R49" s="444"/>
    </row>
    <row r="50" spans="1:18" s="449" customFormat="1" ht="12.75" customHeight="1">
      <c r="A50" s="446"/>
      <c r="B50" s="447" t="s">
        <v>44</v>
      </c>
      <c r="C50" s="448"/>
      <c r="D50" s="448"/>
      <c r="E50" s="448"/>
      <c r="F50" s="448"/>
      <c r="G50" s="448"/>
      <c r="H50" s="448"/>
      <c r="I50" s="448"/>
      <c r="J50" s="448"/>
      <c r="K50" s="448"/>
      <c r="L50" s="448"/>
      <c r="M50" s="448"/>
      <c r="N50" s="448"/>
      <c r="O50" s="448"/>
      <c r="P50" s="448"/>
      <c r="Q50" s="448"/>
      <c r="R50" s="448"/>
    </row>
    <row r="51" spans="1:18" s="449" customFormat="1" ht="12.75" customHeight="1">
      <c r="A51" s="446"/>
      <c r="B51" s="450" t="s">
        <v>246</v>
      </c>
      <c r="C51" s="448">
        <v>60</v>
      </c>
      <c r="D51" s="448">
        <v>22</v>
      </c>
      <c r="E51" s="448">
        <v>-31.5</v>
      </c>
      <c r="F51" s="448">
        <v>-9.4</v>
      </c>
      <c r="G51" s="448">
        <v>12.1</v>
      </c>
      <c r="H51" s="448">
        <v>0.7</v>
      </c>
      <c r="I51" s="448">
        <v>-20.399999999999999</v>
      </c>
      <c r="J51" s="448">
        <v>13.9</v>
      </c>
      <c r="K51" s="448">
        <v>18.2</v>
      </c>
      <c r="L51" s="448">
        <v>5.4</v>
      </c>
      <c r="M51" s="448">
        <v>-41.2</v>
      </c>
      <c r="N51" s="448">
        <v>3.9</v>
      </c>
      <c r="O51" s="448">
        <v>24.3</v>
      </c>
      <c r="P51" s="448">
        <v>-4.3</v>
      </c>
      <c r="Q51" s="448">
        <v>-26.2</v>
      </c>
      <c r="R51" s="448"/>
    </row>
    <row r="52" spans="1:18" s="449" customFormat="1" ht="12.75" customHeight="1">
      <c r="A52" s="446"/>
      <c r="B52" s="447" t="s">
        <v>247</v>
      </c>
      <c r="C52" s="448"/>
      <c r="D52" s="448"/>
      <c r="E52" s="448"/>
      <c r="F52" s="448"/>
      <c r="G52" s="448"/>
      <c r="H52" s="448"/>
      <c r="I52" s="448"/>
      <c r="J52" s="448"/>
      <c r="K52" s="448"/>
      <c r="L52" s="448"/>
      <c r="M52" s="448"/>
      <c r="N52" s="448"/>
      <c r="O52" s="448"/>
      <c r="P52" s="448"/>
      <c r="Q52" s="448"/>
      <c r="R52" s="448"/>
    </row>
    <row r="53" spans="1:18" s="445" customFormat="1" ht="13.5" customHeight="1">
      <c r="A53" s="442"/>
      <c r="B53" s="451" t="s">
        <v>466</v>
      </c>
      <c r="C53" s="452">
        <v>6.7</v>
      </c>
      <c r="D53" s="452">
        <v>2.2000000000000002</v>
      </c>
      <c r="E53" s="452">
        <v>23.6</v>
      </c>
      <c r="F53" s="452">
        <v>-2</v>
      </c>
      <c r="G53" s="452">
        <v>-8.1999999999999993</v>
      </c>
      <c r="H53" s="452">
        <v>-15.6</v>
      </c>
      <c r="I53" s="452">
        <v>-1.9</v>
      </c>
      <c r="J53" s="452">
        <v>5.9</v>
      </c>
      <c r="K53" s="452">
        <v>16.5</v>
      </c>
      <c r="L53" s="452">
        <v>-13.3</v>
      </c>
      <c r="M53" s="452">
        <v>-4.5</v>
      </c>
      <c r="N53" s="452">
        <v>-0.8</v>
      </c>
      <c r="O53" s="452">
        <v>9.3000000000000007</v>
      </c>
      <c r="P53" s="452">
        <v>-17</v>
      </c>
      <c r="Q53" s="452">
        <v>18.899999999999999</v>
      </c>
      <c r="R53" s="452"/>
    </row>
    <row r="54" spans="1:18" s="445" customFormat="1" ht="26.25" customHeight="1">
      <c r="A54" s="442"/>
      <c r="B54" s="450" t="s">
        <v>379</v>
      </c>
      <c r="C54" s="452">
        <v>-6.8</v>
      </c>
      <c r="D54" s="452">
        <v>-18.2</v>
      </c>
      <c r="E54" s="452">
        <v>22.5</v>
      </c>
      <c r="F54" s="452">
        <v>25.8</v>
      </c>
      <c r="G54" s="452">
        <v>-8.6999999999999993</v>
      </c>
      <c r="H54" s="452">
        <v>-23.1</v>
      </c>
      <c r="I54" s="452">
        <v>18.3</v>
      </c>
      <c r="J54" s="452">
        <v>23.2</v>
      </c>
      <c r="K54" s="452">
        <v>-1.4</v>
      </c>
      <c r="L54" s="452">
        <v>-20.5</v>
      </c>
      <c r="M54" s="452">
        <v>14</v>
      </c>
      <c r="N54" s="452">
        <v>19.600000000000001</v>
      </c>
      <c r="O54" s="452">
        <v>-2.2000000000000002</v>
      </c>
      <c r="P54" s="452">
        <v>-25.1</v>
      </c>
      <c r="Q54" s="452">
        <v>20.9</v>
      </c>
      <c r="R54" s="452"/>
    </row>
    <row r="55" spans="1:18" s="449" customFormat="1" ht="26.25" customHeight="1">
      <c r="A55" s="446"/>
      <c r="B55" s="447" t="s">
        <v>378</v>
      </c>
      <c r="C55" s="448"/>
      <c r="D55" s="448"/>
      <c r="E55" s="448"/>
      <c r="F55" s="448"/>
      <c r="G55" s="448"/>
      <c r="H55" s="448"/>
      <c r="I55" s="448"/>
      <c r="J55" s="448"/>
      <c r="K55" s="448"/>
      <c r="L55" s="448"/>
      <c r="M55" s="448"/>
      <c r="N55" s="448"/>
      <c r="O55" s="448"/>
      <c r="P55" s="448"/>
      <c r="Q55" s="448"/>
      <c r="R55" s="448"/>
    </row>
    <row r="56" spans="1:18" s="449" customFormat="1" ht="12.75" customHeight="1">
      <c r="A56" s="446"/>
      <c r="B56" s="453" t="s">
        <v>467</v>
      </c>
      <c r="C56" s="444">
        <v>-3.2</v>
      </c>
      <c r="D56" s="444">
        <v>4.5</v>
      </c>
      <c r="E56" s="444">
        <v>6.2</v>
      </c>
      <c r="F56" s="444">
        <v>2.6</v>
      </c>
      <c r="G56" s="444">
        <v>-6.4</v>
      </c>
      <c r="H56" s="444">
        <v>-2.4</v>
      </c>
      <c r="I56" s="444">
        <v>4.3</v>
      </c>
      <c r="J56" s="444">
        <v>2.9</v>
      </c>
      <c r="K56" s="444">
        <v>-3.8</v>
      </c>
      <c r="L56" s="444">
        <v>1.9</v>
      </c>
      <c r="M56" s="444">
        <v>4.8</v>
      </c>
      <c r="N56" s="444">
        <v>-0.2</v>
      </c>
      <c r="O56" s="444">
        <v>-3.6</v>
      </c>
      <c r="P56" s="444">
        <v>0</v>
      </c>
      <c r="Q56" s="444">
        <v>6.1</v>
      </c>
      <c r="R56" s="444"/>
    </row>
    <row r="57" spans="1:18" s="449" customFormat="1" ht="12.75" customHeight="1">
      <c r="A57" s="446"/>
      <c r="B57" s="454" t="s">
        <v>249</v>
      </c>
      <c r="C57" s="448">
        <v>-0.8</v>
      </c>
      <c r="D57" s="448">
        <v>2.7</v>
      </c>
      <c r="E57" s="448">
        <v>25.5</v>
      </c>
      <c r="F57" s="448">
        <v>-6.8</v>
      </c>
      <c r="G57" s="448">
        <v>-9.4</v>
      </c>
      <c r="H57" s="448">
        <v>-11.5</v>
      </c>
      <c r="I57" s="448">
        <v>9.1</v>
      </c>
      <c r="J57" s="448">
        <v>-2.2999999999999998</v>
      </c>
      <c r="K57" s="448">
        <v>-6.3</v>
      </c>
      <c r="L57" s="448">
        <v>-6.6</v>
      </c>
      <c r="M57" s="448">
        <v>7.4</v>
      </c>
      <c r="N57" s="448">
        <v>-6.3</v>
      </c>
      <c r="O57" s="448">
        <v>-4.3</v>
      </c>
      <c r="P57" s="448">
        <v>-10.6</v>
      </c>
      <c r="Q57" s="448">
        <v>19.100000000000001</v>
      </c>
      <c r="R57" s="448"/>
    </row>
    <row r="58" spans="1:18" s="449" customFormat="1" ht="15" customHeight="1">
      <c r="A58" s="446"/>
      <c r="B58" s="447" t="s">
        <v>250</v>
      </c>
      <c r="C58" s="448"/>
      <c r="D58" s="448"/>
      <c r="E58" s="448"/>
      <c r="F58" s="448"/>
      <c r="G58" s="448"/>
      <c r="H58" s="448"/>
      <c r="I58" s="448"/>
      <c r="J58" s="448"/>
      <c r="K58" s="448"/>
      <c r="L58" s="448"/>
      <c r="M58" s="448"/>
      <c r="N58" s="448"/>
      <c r="O58" s="448"/>
      <c r="P58" s="448"/>
      <c r="Q58" s="448"/>
      <c r="R58" s="448"/>
    </row>
    <row r="59" spans="1:18" s="456" customFormat="1" ht="12.75" customHeight="1">
      <c r="A59" s="455"/>
      <c r="B59" s="439" t="s">
        <v>468</v>
      </c>
      <c r="C59" s="440">
        <v>7.3</v>
      </c>
      <c r="D59" s="440">
        <v>0.6</v>
      </c>
      <c r="E59" s="440">
        <v>4.3</v>
      </c>
      <c r="F59" s="440">
        <v>0.4</v>
      </c>
      <c r="G59" s="440">
        <v>3.6</v>
      </c>
      <c r="H59" s="440">
        <v>0.2</v>
      </c>
      <c r="I59" s="440">
        <v>5.3</v>
      </c>
      <c r="J59" s="440">
        <v>-2.9</v>
      </c>
      <c r="K59" s="440">
        <v>10.4</v>
      </c>
      <c r="L59" s="440">
        <v>4.7</v>
      </c>
      <c r="M59" s="440">
        <v>7.7</v>
      </c>
      <c r="N59" s="440">
        <v>-2.8</v>
      </c>
      <c r="O59" s="440">
        <v>4</v>
      </c>
      <c r="P59" s="440">
        <v>2</v>
      </c>
      <c r="Q59" s="440">
        <v>7</v>
      </c>
      <c r="R59" s="440"/>
    </row>
    <row r="60" spans="1:18" s="456" customFormat="1" ht="13.5" customHeight="1">
      <c r="A60" s="455"/>
      <c r="B60" s="439" t="s">
        <v>469</v>
      </c>
      <c r="C60" s="440">
        <v>-2</v>
      </c>
      <c r="D60" s="440">
        <v>4.0999999999999996</v>
      </c>
      <c r="E60" s="440">
        <v>5.3</v>
      </c>
      <c r="F60" s="440">
        <v>4.4000000000000004</v>
      </c>
      <c r="G60" s="440">
        <v>-4.3</v>
      </c>
      <c r="H60" s="440">
        <v>0.6</v>
      </c>
      <c r="I60" s="440">
        <v>5.6</v>
      </c>
      <c r="J60" s="440">
        <v>3.4</v>
      </c>
      <c r="K60" s="440">
        <v>-3.7</v>
      </c>
      <c r="L60" s="440">
        <v>1.7</v>
      </c>
      <c r="M60" s="440">
        <v>4.8</v>
      </c>
      <c r="N60" s="440">
        <v>3.7</v>
      </c>
      <c r="O60" s="440">
        <v>-4</v>
      </c>
      <c r="P60" s="440">
        <v>1.6</v>
      </c>
      <c r="Q60" s="440">
        <v>5.0999999999999996</v>
      </c>
      <c r="R60" s="440"/>
    </row>
    <row r="61" spans="1:18" s="456" customFormat="1" ht="12.75" customHeight="1">
      <c r="A61" s="455"/>
      <c r="B61" s="439" t="s">
        <v>470</v>
      </c>
      <c r="C61" s="440">
        <v>-9</v>
      </c>
      <c r="D61" s="440">
        <v>18.399999999999999</v>
      </c>
      <c r="E61" s="440">
        <v>-3.6</v>
      </c>
      <c r="F61" s="440">
        <v>6.5</v>
      </c>
      <c r="G61" s="440">
        <v>-9.1999999999999993</v>
      </c>
      <c r="H61" s="440">
        <v>13.4</v>
      </c>
      <c r="I61" s="440">
        <v>-1.5</v>
      </c>
      <c r="J61" s="440">
        <v>10.1</v>
      </c>
      <c r="K61" s="440">
        <v>-12.2</v>
      </c>
      <c r="L61" s="440">
        <v>10</v>
      </c>
      <c r="M61" s="440">
        <v>14.1</v>
      </c>
      <c r="N61" s="440">
        <v>-0.2</v>
      </c>
      <c r="O61" s="440">
        <v>-14.4</v>
      </c>
      <c r="P61" s="440">
        <v>18.7</v>
      </c>
      <c r="Q61" s="440">
        <v>13.2</v>
      </c>
      <c r="R61" s="440"/>
    </row>
    <row r="62" spans="1:18" s="456" customFormat="1" ht="24.75" customHeight="1">
      <c r="A62" s="457"/>
      <c r="B62" s="458" t="s">
        <v>471</v>
      </c>
      <c r="C62" s="459">
        <v>-0.3</v>
      </c>
      <c r="D62" s="459">
        <v>5.5</v>
      </c>
      <c r="E62" s="459">
        <v>2.7</v>
      </c>
      <c r="F62" s="459">
        <v>2</v>
      </c>
      <c r="G62" s="459">
        <v>-4.8</v>
      </c>
      <c r="H62" s="459">
        <v>-0.7</v>
      </c>
      <c r="I62" s="459">
        <v>4.8</v>
      </c>
      <c r="J62" s="459">
        <v>2.8</v>
      </c>
      <c r="K62" s="459">
        <v>-2</v>
      </c>
      <c r="L62" s="459">
        <v>1.9</v>
      </c>
      <c r="M62" s="459">
        <v>3.3</v>
      </c>
      <c r="N62" s="459">
        <v>2.2999999999999998</v>
      </c>
      <c r="O62" s="459">
        <v>-3.3</v>
      </c>
      <c r="P62" s="459">
        <v>0.7</v>
      </c>
      <c r="Q62" s="459">
        <v>5.6</v>
      </c>
      <c r="R62" s="459"/>
    </row>
    <row r="63" spans="1:18" s="1" customFormat="1" ht="3" customHeight="1" thickBot="1">
      <c r="A63" s="65"/>
      <c r="B63" s="66"/>
      <c r="C63" s="67"/>
      <c r="D63" s="67"/>
      <c r="E63" s="67"/>
      <c r="F63" s="67"/>
      <c r="G63" s="67"/>
      <c r="H63" s="67"/>
      <c r="I63" s="67"/>
      <c r="J63" s="67"/>
      <c r="K63" s="67"/>
      <c r="L63" s="67"/>
      <c r="M63" s="67"/>
      <c r="N63" s="67"/>
      <c r="O63" s="67"/>
      <c r="P63" s="67"/>
      <c r="Q63" s="67"/>
      <c r="R63" s="208"/>
    </row>
    <row r="64" spans="1:18" s="7" customFormat="1" ht="20.25" customHeight="1">
      <c r="A64" s="90" t="s">
        <v>35</v>
      </c>
      <c r="B64" s="90" t="s">
        <v>404</v>
      </c>
      <c r="C64" s="225"/>
      <c r="D64" s="225"/>
      <c r="E64" s="225"/>
      <c r="F64" s="225"/>
      <c r="G64" s="225"/>
      <c r="H64" s="225"/>
      <c r="I64" s="225"/>
      <c r="J64" s="225"/>
      <c r="K64" s="225"/>
      <c r="L64" s="225"/>
      <c r="M64" s="225"/>
      <c r="N64" s="225"/>
      <c r="O64" s="225"/>
      <c r="P64" s="225"/>
      <c r="Q64" s="225"/>
      <c r="R64" s="228"/>
    </row>
    <row r="65" spans="1:18" ht="3" customHeight="1" thickBot="1">
      <c r="A65" s="39"/>
      <c r="B65" s="38"/>
      <c r="C65" s="74"/>
      <c r="D65" s="74"/>
      <c r="E65" s="74"/>
      <c r="F65" s="74"/>
      <c r="G65" s="74"/>
      <c r="H65" s="74"/>
      <c r="I65" s="74"/>
      <c r="J65" s="74"/>
      <c r="K65" s="74"/>
      <c r="L65" s="74"/>
      <c r="M65" s="74"/>
      <c r="N65" s="74"/>
      <c r="O65" s="74"/>
      <c r="P65" s="74"/>
      <c r="Q65" s="74"/>
      <c r="R65" s="210"/>
    </row>
    <row r="66" spans="1:18" ht="3" customHeight="1">
      <c r="A66" s="43"/>
      <c r="B66" s="42"/>
      <c r="C66" s="76"/>
      <c r="D66" s="76"/>
      <c r="E66" s="76"/>
      <c r="F66" s="76"/>
      <c r="G66" s="76"/>
      <c r="H66" s="76"/>
      <c r="I66" s="76"/>
      <c r="J66" s="76"/>
      <c r="K66" s="76"/>
      <c r="L66" s="76"/>
      <c r="M66" s="76"/>
      <c r="N66" s="76"/>
      <c r="O66" s="76"/>
      <c r="P66" s="76"/>
      <c r="Q66" s="76"/>
      <c r="R66" s="211"/>
    </row>
    <row r="67" spans="1:18" s="441" customFormat="1" ht="13.5" customHeight="1">
      <c r="A67" s="438"/>
      <c r="B67" s="439" t="s">
        <v>465</v>
      </c>
      <c r="C67" s="440">
        <v>9.4</v>
      </c>
      <c r="D67" s="440">
        <v>9.9</v>
      </c>
      <c r="E67" s="440">
        <v>8.6999999999999993</v>
      </c>
      <c r="F67" s="440">
        <v>7.9</v>
      </c>
      <c r="G67" s="440">
        <v>7.3</v>
      </c>
      <c r="H67" s="440">
        <v>7.6</v>
      </c>
      <c r="I67" s="440">
        <v>8.5</v>
      </c>
      <c r="J67" s="440">
        <v>7.7</v>
      </c>
      <c r="K67" s="440">
        <v>7.3</v>
      </c>
      <c r="L67" s="440">
        <v>7.9</v>
      </c>
      <c r="M67" s="440">
        <v>8.6</v>
      </c>
      <c r="N67" s="440">
        <v>8.6</v>
      </c>
      <c r="O67" s="440">
        <v>7.7</v>
      </c>
      <c r="P67" s="440">
        <v>8.1999999999999993</v>
      </c>
      <c r="Q67" s="440">
        <v>8.6</v>
      </c>
      <c r="R67" s="440"/>
    </row>
    <row r="68" spans="1:18" s="445" customFormat="1" ht="12.75" customHeight="1">
      <c r="A68" s="442"/>
      <c r="B68" s="443" t="s">
        <v>16</v>
      </c>
      <c r="C68" s="444">
        <v>10.1</v>
      </c>
      <c r="D68" s="444">
        <v>10.6</v>
      </c>
      <c r="E68" s="444">
        <v>9.6</v>
      </c>
      <c r="F68" s="444">
        <v>9.1</v>
      </c>
      <c r="G68" s="444">
        <v>9.5</v>
      </c>
      <c r="H68" s="444">
        <v>8.6999999999999993</v>
      </c>
      <c r="I68" s="444">
        <v>7.5</v>
      </c>
      <c r="J68" s="444">
        <v>8.1</v>
      </c>
      <c r="K68" s="444">
        <v>9.6</v>
      </c>
      <c r="L68" s="444">
        <v>8.8000000000000007</v>
      </c>
      <c r="M68" s="444">
        <v>6.8</v>
      </c>
      <c r="N68" s="444">
        <v>6.8</v>
      </c>
      <c r="O68" s="444">
        <v>8</v>
      </c>
      <c r="P68" s="444">
        <v>6.9</v>
      </c>
      <c r="Q68" s="444">
        <v>6.5</v>
      </c>
      <c r="R68" s="444"/>
    </row>
    <row r="69" spans="1:18" s="449" customFormat="1" ht="12.75" customHeight="1">
      <c r="A69" s="446"/>
      <c r="B69" s="447" t="s">
        <v>44</v>
      </c>
      <c r="C69" s="448"/>
      <c r="D69" s="448"/>
      <c r="E69" s="448"/>
      <c r="F69" s="448"/>
      <c r="G69" s="448"/>
      <c r="H69" s="448"/>
      <c r="I69" s="448"/>
      <c r="J69" s="448"/>
      <c r="K69" s="448"/>
      <c r="L69" s="448"/>
      <c r="M69" s="448"/>
      <c r="N69" s="448"/>
      <c r="O69" s="448"/>
      <c r="P69" s="448"/>
      <c r="Q69" s="448"/>
      <c r="R69" s="448"/>
    </row>
    <row r="70" spans="1:18" s="449" customFormat="1" ht="12.75" customHeight="1">
      <c r="A70" s="446"/>
      <c r="B70" s="450" t="s">
        <v>246</v>
      </c>
      <c r="C70" s="448">
        <v>5</v>
      </c>
      <c r="D70" s="448">
        <v>5.8</v>
      </c>
      <c r="E70" s="448">
        <v>3.8</v>
      </c>
      <c r="F70" s="448">
        <v>3.4</v>
      </c>
      <c r="G70" s="448">
        <v>4</v>
      </c>
      <c r="H70" s="448">
        <v>4.0999999999999996</v>
      </c>
      <c r="I70" s="448">
        <v>3.1</v>
      </c>
      <c r="J70" s="448">
        <v>3.4</v>
      </c>
      <c r="K70" s="448">
        <v>4.0999999999999996</v>
      </c>
      <c r="L70" s="448">
        <v>4.3</v>
      </c>
      <c r="M70" s="448">
        <v>2.4</v>
      </c>
      <c r="N70" s="448">
        <v>2.5</v>
      </c>
      <c r="O70" s="448">
        <v>3.2</v>
      </c>
      <c r="P70" s="448">
        <v>3</v>
      </c>
      <c r="Q70" s="448">
        <v>2.1</v>
      </c>
      <c r="R70" s="448"/>
    </row>
    <row r="71" spans="1:18" s="449" customFormat="1" ht="12.75" customHeight="1">
      <c r="A71" s="446"/>
      <c r="B71" s="447" t="s">
        <v>247</v>
      </c>
      <c r="C71" s="448"/>
      <c r="D71" s="448"/>
      <c r="E71" s="448"/>
      <c r="F71" s="448"/>
      <c r="G71" s="448"/>
      <c r="H71" s="448"/>
      <c r="I71" s="448"/>
      <c r="J71" s="448"/>
      <c r="K71" s="448"/>
      <c r="L71" s="448"/>
      <c r="M71" s="448"/>
      <c r="N71" s="448"/>
      <c r="O71" s="448"/>
      <c r="P71" s="448"/>
      <c r="Q71" s="448"/>
      <c r="R71" s="448"/>
    </row>
    <row r="72" spans="1:18" s="445" customFormat="1" ht="13.5" customHeight="1">
      <c r="A72" s="442"/>
      <c r="B72" s="451" t="s">
        <v>466</v>
      </c>
      <c r="C72" s="452">
        <v>4.4000000000000004</v>
      </c>
      <c r="D72" s="452">
        <v>4.3</v>
      </c>
      <c r="E72" s="452">
        <v>5.2</v>
      </c>
      <c r="F72" s="452">
        <v>5</v>
      </c>
      <c r="G72" s="452">
        <v>4.8</v>
      </c>
      <c r="H72" s="452">
        <v>4.0999999999999996</v>
      </c>
      <c r="I72" s="452">
        <v>3.8</v>
      </c>
      <c r="J72" s="452">
        <v>3.9</v>
      </c>
      <c r="K72" s="452">
        <v>4.7</v>
      </c>
      <c r="L72" s="452">
        <v>4</v>
      </c>
      <c r="M72" s="452">
        <v>3.7</v>
      </c>
      <c r="N72" s="452">
        <v>3.6</v>
      </c>
      <c r="O72" s="452">
        <v>4</v>
      </c>
      <c r="P72" s="452">
        <v>3.3</v>
      </c>
      <c r="Q72" s="452">
        <v>3.8</v>
      </c>
      <c r="R72" s="452"/>
    </row>
    <row r="73" spans="1:18" s="445" customFormat="1" ht="26.25" customHeight="1">
      <c r="A73" s="442"/>
      <c r="B73" s="450" t="s">
        <v>379</v>
      </c>
      <c r="C73" s="452">
        <v>0.6</v>
      </c>
      <c r="D73" s="452">
        <v>0.5</v>
      </c>
      <c r="E73" s="452">
        <v>0.6</v>
      </c>
      <c r="F73" s="452">
        <v>0.7</v>
      </c>
      <c r="G73" s="452">
        <v>0.7</v>
      </c>
      <c r="H73" s="452">
        <v>0.5</v>
      </c>
      <c r="I73" s="452">
        <v>0.6</v>
      </c>
      <c r="J73" s="452">
        <v>0.7</v>
      </c>
      <c r="K73" s="452">
        <v>0.7</v>
      </c>
      <c r="L73" s="452">
        <v>0.6</v>
      </c>
      <c r="M73" s="452">
        <v>0.6</v>
      </c>
      <c r="N73" s="452">
        <v>0.7</v>
      </c>
      <c r="O73" s="452">
        <v>0.7</v>
      </c>
      <c r="P73" s="452">
        <v>0.6</v>
      </c>
      <c r="Q73" s="452">
        <v>0.6</v>
      </c>
      <c r="R73" s="452"/>
    </row>
    <row r="74" spans="1:18" s="449" customFormat="1" ht="26.25" customHeight="1">
      <c r="A74" s="446"/>
      <c r="B74" s="447" t="s">
        <v>378</v>
      </c>
      <c r="C74" s="448"/>
      <c r="D74" s="448"/>
      <c r="E74" s="448"/>
      <c r="F74" s="448"/>
      <c r="G74" s="448"/>
      <c r="H74" s="448"/>
      <c r="I74" s="448"/>
      <c r="J74" s="448"/>
      <c r="K74" s="448"/>
      <c r="L74" s="448"/>
      <c r="M74" s="448"/>
      <c r="N74" s="448"/>
      <c r="O74" s="448"/>
      <c r="P74" s="448"/>
      <c r="Q74" s="448"/>
      <c r="R74" s="448"/>
    </row>
    <row r="75" spans="1:18" s="449" customFormat="1" ht="12.75" customHeight="1">
      <c r="A75" s="446"/>
      <c r="B75" s="453" t="s">
        <v>467</v>
      </c>
      <c r="C75" s="444">
        <v>23.1</v>
      </c>
      <c r="D75" s="444">
        <v>22.9</v>
      </c>
      <c r="E75" s="444">
        <v>23.6</v>
      </c>
      <c r="F75" s="444">
        <v>23.8</v>
      </c>
      <c r="G75" s="444">
        <v>23.4</v>
      </c>
      <c r="H75" s="444">
        <v>23</v>
      </c>
      <c r="I75" s="444">
        <v>22.9</v>
      </c>
      <c r="J75" s="444">
        <v>22.9</v>
      </c>
      <c r="K75" s="444">
        <v>22.5</v>
      </c>
      <c r="L75" s="444">
        <v>22.5</v>
      </c>
      <c r="M75" s="444">
        <v>22.8</v>
      </c>
      <c r="N75" s="444">
        <v>22.3</v>
      </c>
      <c r="O75" s="444">
        <v>22.2</v>
      </c>
      <c r="P75" s="444">
        <v>22</v>
      </c>
      <c r="Q75" s="444">
        <v>22.1</v>
      </c>
      <c r="R75" s="444"/>
    </row>
    <row r="76" spans="1:18" s="449" customFormat="1" ht="12.75" customHeight="1">
      <c r="A76" s="446"/>
      <c r="B76" s="454" t="s">
        <v>249</v>
      </c>
      <c r="C76" s="448">
        <v>3.6</v>
      </c>
      <c r="D76" s="448">
        <v>3.5</v>
      </c>
      <c r="E76" s="448">
        <v>4.3</v>
      </c>
      <c r="F76" s="448">
        <v>3.9</v>
      </c>
      <c r="G76" s="448">
        <v>3.7</v>
      </c>
      <c r="H76" s="448">
        <v>3.3</v>
      </c>
      <c r="I76" s="448">
        <v>3.5</v>
      </c>
      <c r="J76" s="448">
        <v>3.3</v>
      </c>
      <c r="K76" s="448">
        <v>3.2</v>
      </c>
      <c r="L76" s="448">
        <v>2.9</v>
      </c>
      <c r="M76" s="448">
        <v>3</v>
      </c>
      <c r="N76" s="448">
        <v>2.8</v>
      </c>
      <c r="O76" s="448">
        <v>2.7</v>
      </c>
      <c r="P76" s="448">
        <v>2.4</v>
      </c>
      <c r="Q76" s="448">
        <v>2.7</v>
      </c>
      <c r="R76" s="448"/>
    </row>
    <row r="77" spans="1:18" s="449" customFormat="1" ht="12.75" customHeight="1">
      <c r="A77" s="446"/>
      <c r="B77" s="447" t="s">
        <v>250</v>
      </c>
      <c r="C77" s="448"/>
      <c r="D77" s="448"/>
      <c r="E77" s="448"/>
      <c r="F77" s="448"/>
      <c r="G77" s="448"/>
      <c r="H77" s="448"/>
      <c r="I77" s="448"/>
      <c r="J77" s="448"/>
      <c r="K77" s="448"/>
      <c r="L77" s="448"/>
      <c r="M77" s="448"/>
      <c r="N77" s="448"/>
      <c r="O77" s="448"/>
      <c r="P77" s="448"/>
      <c r="Q77" s="448"/>
      <c r="R77" s="448"/>
    </row>
    <row r="78" spans="1:18" s="456" customFormat="1" ht="12.75" customHeight="1">
      <c r="A78" s="455"/>
      <c r="B78" s="439" t="s">
        <v>468</v>
      </c>
      <c r="C78" s="440">
        <v>3.5</v>
      </c>
      <c r="D78" s="440">
        <v>3.3</v>
      </c>
      <c r="E78" s="440">
        <v>3.4</v>
      </c>
      <c r="F78" s="440">
        <v>3.3</v>
      </c>
      <c r="G78" s="440">
        <v>3.6</v>
      </c>
      <c r="H78" s="440">
        <v>3.7</v>
      </c>
      <c r="I78" s="440">
        <v>3.7</v>
      </c>
      <c r="J78" s="440">
        <v>3.5</v>
      </c>
      <c r="K78" s="440">
        <v>3.9</v>
      </c>
      <c r="L78" s="440">
        <v>4</v>
      </c>
      <c r="M78" s="440">
        <v>4.2</v>
      </c>
      <c r="N78" s="440">
        <v>4</v>
      </c>
      <c r="O78" s="440">
        <v>4.3</v>
      </c>
      <c r="P78" s="440">
        <v>4.4000000000000004</v>
      </c>
      <c r="Q78" s="440">
        <v>4.4000000000000004</v>
      </c>
      <c r="R78" s="440"/>
    </row>
    <row r="79" spans="1:18" s="456" customFormat="1" ht="13.5" customHeight="1">
      <c r="A79" s="455"/>
      <c r="B79" s="439" t="s">
        <v>469</v>
      </c>
      <c r="C79" s="440">
        <v>53</v>
      </c>
      <c r="D79" s="440">
        <v>52.3</v>
      </c>
      <c r="E79" s="440">
        <v>53.6</v>
      </c>
      <c r="F79" s="440">
        <v>54.8</v>
      </c>
      <c r="G79" s="440">
        <v>55.2</v>
      </c>
      <c r="H79" s="440">
        <v>55.9</v>
      </c>
      <c r="I79" s="440">
        <v>56.3</v>
      </c>
      <c r="J79" s="440">
        <v>56.7</v>
      </c>
      <c r="K79" s="440">
        <v>55.7</v>
      </c>
      <c r="L79" s="440">
        <v>55.6</v>
      </c>
      <c r="M79" s="440">
        <v>56.4</v>
      </c>
      <c r="N79" s="440">
        <v>57.1</v>
      </c>
      <c r="O79" s="440">
        <v>56.8</v>
      </c>
      <c r="P79" s="440">
        <v>57.2</v>
      </c>
      <c r="Q79" s="440">
        <v>57</v>
      </c>
      <c r="R79" s="440"/>
    </row>
    <row r="80" spans="1:18" s="456" customFormat="1" ht="12.75" customHeight="1">
      <c r="A80" s="455"/>
      <c r="B80" s="439" t="s">
        <v>470</v>
      </c>
      <c r="C80" s="440">
        <v>1</v>
      </c>
      <c r="D80" s="440">
        <v>1.1000000000000001</v>
      </c>
      <c r="E80" s="440">
        <v>1</v>
      </c>
      <c r="F80" s="440">
        <v>1.1000000000000001</v>
      </c>
      <c r="G80" s="440">
        <v>1</v>
      </c>
      <c r="H80" s="440">
        <v>1.2</v>
      </c>
      <c r="I80" s="440">
        <v>1.1000000000000001</v>
      </c>
      <c r="J80" s="440">
        <v>1.2</v>
      </c>
      <c r="K80" s="440">
        <v>1.1000000000000001</v>
      </c>
      <c r="L80" s="440">
        <v>1.1000000000000001</v>
      </c>
      <c r="M80" s="440">
        <v>1.3</v>
      </c>
      <c r="N80" s="440">
        <v>1.2</v>
      </c>
      <c r="O80" s="440">
        <v>1.1000000000000001</v>
      </c>
      <c r="P80" s="440">
        <v>1.3</v>
      </c>
      <c r="Q80" s="440">
        <v>1.4</v>
      </c>
      <c r="R80" s="440"/>
    </row>
    <row r="81" spans="1:18" s="449" customFormat="1" ht="24" customHeight="1">
      <c r="A81" s="465"/>
      <c r="B81" s="458" t="s">
        <v>471</v>
      </c>
      <c r="C81" s="466">
        <v>100</v>
      </c>
      <c r="D81" s="466">
        <v>100</v>
      </c>
      <c r="E81" s="466">
        <v>100</v>
      </c>
      <c r="F81" s="466">
        <v>100</v>
      </c>
      <c r="G81" s="466">
        <v>100</v>
      </c>
      <c r="H81" s="466">
        <v>100</v>
      </c>
      <c r="I81" s="466">
        <v>100</v>
      </c>
      <c r="J81" s="466">
        <v>100</v>
      </c>
      <c r="K81" s="466">
        <v>100</v>
      </c>
      <c r="L81" s="466">
        <v>100</v>
      </c>
      <c r="M81" s="466">
        <v>100</v>
      </c>
      <c r="N81" s="466">
        <v>100</v>
      </c>
      <c r="O81" s="466">
        <v>100</v>
      </c>
      <c r="P81" s="466">
        <v>100</v>
      </c>
      <c r="Q81" s="466">
        <v>100</v>
      </c>
      <c r="R81" s="466">
        <v>100</v>
      </c>
    </row>
    <row r="82" spans="1:18" s="1" customFormat="1" ht="3" customHeight="1" thickBot="1">
      <c r="A82" s="65"/>
      <c r="B82" s="77"/>
      <c r="C82" s="67"/>
      <c r="D82" s="67"/>
      <c r="E82" s="67"/>
      <c r="F82" s="67"/>
      <c r="G82" s="67"/>
      <c r="H82" s="67"/>
      <c r="I82" s="67"/>
      <c r="J82" s="67"/>
      <c r="K82" s="67"/>
      <c r="L82" s="67"/>
      <c r="M82" s="67"/>
      <c r="N82" s="67"/>
      <c r="O82" s="67"/>
      <c r="P82" s="67"/>
      <c r="Q82" s="67"/>
      <c r="R82" s="208"/>
    </row>
    <row r="83" spans="1:18" ht="3" customHeight="1">
      <c r="A83" s="31"/>
      <c r="B83" s="78"/>
      <c r="C83" s="85"/>
      <c r="D83" s="85"/>
      <c r="E83" s="85"/>
      <c r="F83" s="85"/>
      <c r="G83" s="85"/>
      <c r="H83" s="85"/>
      <c r="I83" s="85"/>
      <c r="J83" s="85"/>
      <c r="K83" s="85"/>
      <c r="L83" s="85"/>
      <c r="M83" s="85"/>
      <c r="N83" s="85"/>
      <c r="O83" s="85"/>
      <c r="P83" s="85"/>
      <c r="Q83" s="85"/>
      <c r="R83" s="212"/>
    </row>
    <row r="84" spans="1:18" s="7" customFormat="1" ht="11.25" customHeight="1">
      <c r="A84" s="34" t="s">
        <v>126</v>
      </c>
      <c r="B84" s="86"/>
      <c r="C84" s="34"/>
      <c r="D84" s="34" t="s">
        <v>472</v>
      </c>
      <c r="E84" s="89"/>
      <c r="F84" s="89"/>
      <c r="G84" s="89"/>
      <c r="H84" s="89"/>
      <c r="I84" s="89"/>
      <c r="J84" s="89"/>
      <c r="K84" s="89"/>
      <c r="L84" s="89"/>
      <c r="M84" s="89"/>
      <c r="N84" s="89"/>
      <c r="O84" s="89"/>
      <c r="P84" s="89"/>
      <c r="Q84" s="89"/>
      <c r="R84" s="163"/>
    </row>
    <row r="85" spans="1:18" s="7" customFormat="1" ht="12.75" customHeight="1">
      <c r="A85" s="34" t="s">
        <v>293</v>
      </c>
      <c r="B85" s="86"/>
      <c r="C85" s="105" t="s">
        <v>473</v>
      </c>
      <c r="D85" s="105"/>
      <c r="E85" s="105"/>
      <c r="F85" s="105"/>
      <c r="G85" s="105"/>
      <c r="H85" s="105"/>
      <c r="I85" s="105"/>
      <c r="J85" s="105"/>
      <c r="K85" s="105"/>
      <c r="L85" s="105"/>
      <c r="M85" s="105"/>
      <c r="N85" s="105"/>
      <c r="O85" s="105"/>
      <c r="P85" s="105"/>
      <c r="Q85" s="105"/>
      <c r="R85" s="163"/>
    </row>
    <row r="86" spans="1:18" s="7" customFormat="1" ht="13.5" customHeight="1">
      <c r="A86" s="43" t="s">
        <v>128</v>
      </c>
      <c r="B86" s="91"/>
      <c r="C86" s="89"/>
      <c r="D86" s="89"/>
      <c r="E86" s="89"/>
      <c r="F86" s="89"/>
      <c r="G86" s="89"/>
      <c r="H86" s="89"/>
      <c r="I86" s="89"/>
      <c r="J86" s="89"/>
      <c r="K86" s="89"/>
      <c r="L86" s="89"/>
      <c r="M86" s="89"/>
      <c r="N86" s="89"/>
      <c r="O86" s="89"/>
      <c r="P86" s="89"/>
      <c r="Q86" s="89"/>
      <c r="R86" s="163"/>
    </row>
    <row r="87" spans="1:18" s="7" customFormat="1" ht="12.75" customHeight="1">
      <c r="A87" s="34"/>
      <c r="B87" s="91"/>
      <c r="C87" s="89"/>
      <c r="D87" s="89"/>
      <c r="E87" s="89"/>
      <c r="F87" s="89"/>
      <c r="G87" s="89"/>
      <c r="H87" s="89"/>
      <c r="I87" s="89"/>
      <c r="J87" s="89"/>
      <c r="K87" s="89"/>
      <c r="L87" s="89"/>
      <c r="M87" s="89"/>
      <c r="N87" s="89"/>
      <c r="O87" s="89"/>
      <c r="P87" s="89"/>
      <c r="Q87" s="89"/>
      <c r="R87" s="89"/>
    </row>
    <row r="88" spans="1:18" s="7" customFormat="1" ht="15" customHeight="1">
      <c r="A88" s="43"/>
      <c r="B88" s="91"/>
      <c r="C88" s="89"/>
      <c r="D88" s="89"/>
      <c r="E88" s="89"/>
      <c r="F88" s="89"/>
      <c r="G88" s="89"/>
      <c r="H88" s="89"/>
      <c r="I88" s="89"/>
      <c r="J88" s="89"/>
      <c r="K88" s="89"/>
      <c r="L88" s="89"/>
      <c r="M88" s="89"/>
      <c r="N88" s="89"/>
      <c r="O88" s="89"/>
      <c r="P88" s="89"/>
      <c r="Q88" s="89"/>
      <c r="R88" s="89"/>
    </row>
    <row r="89" spans="1:18" ht="15" customHeight="1">
      <c r="A89" s="2"/>
      <c r="B89" s="8"/>
    </row>
    <row r="90" spans="1:18" ht="15" customHeight="1">
      <c r="A90" s="2"/>
      <c r="B90" s="8"/>
    </row>
    <row r="91" spans="1:18" ht="15" customHeight="1">
      <c r="A91" s="2"/>
      <c r="B91" s="8"/>
    </row>
    <row r="92" spans="1:18" ht="15" customHeight="1">
      <c r="A92" s="2"/>
      <c r="B92" s="8"/>
    </row>
    <row r="93" spans="1:18" ht="15" customHeight="1">
      <c r="A93" s="2"/>
      <c r="B93" s="8"/>
    </row>
    <row r="94" spans="1:18" ht="15" customHeight="1">
      <c r="A94" s="2"/>
      <c r="B94" s="8"/>
    </row>
    <row r="95" spans="1:18" ht="15" customHeight="1">
      <c r="A95" s="2"/>
      <c r="B95" s="8"/>
    </row>
    <row r="96" spans="1:18"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Q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K97"/>
  <sheetViews>
    <sheetView view="pageBreakPreview" zoomScale="80" zoomScaleNormal="80" zoomScaleSheetLayoutView="80" workbookViewId="0">
      <pane ySplit="6" topLeftCell="A7" activePane="bottomLeft" state="frozen"/>
      <selection activeCell="C95" sqref="C95"/>
      <selection pane="bottomLeft" activeCell="L17" sqref="L17"/>
    </sheetView>
  </sheetViews>
  <sheetFormatPr defaultColWidth="9.140625" defaultRowHeight="15" customHeight="1"/>
  <cols>
    <col min="1" max="1" width="6.42578125" style="4" customWidth="1"/>
    <col min="2" max="2" width="50.28515625" style="5" customWidth="1"/>
    <col min="3" max="3" width="12.42578125" style="6" customWidth="1"/>
    <col min="4" max="9" width="12.42578125" style="3" customWidth="1"/>
    <col min="10" max="11" width="0.85546875" style="3" customWidth="1"/>
    <col min="12" max="19" width="13.5703125" style="2" bestFit="1" customWidth="1"/>
    <col min="20" max="16384" width="9.140625" style="2"/>
  </cols>
  <sheetData>
    <row r="1" spans="1:11" ht="10.5" customHeight="1">
      <c r="A1" s="29"/>
      <c r="B1" s="30"/>
      <c r="C1" s="84"/>
      <c r="D1" s="85"/>
      <c r="E1" s="85"/>
      <c r="F1" s="85"/>
      <c r="G1" s="85"/>
      <c r="H1" s="85"/>
      <c r="I1" s="85"/>
      <c r="J1" s="85"/>
      <c r="K1" s="85"/>
    </row>
    <row r="2" spans="1:11" s="7" customFormat="1" ht="18" customHeight="1">
      <c r="A2" s="472" t="str">
        <f>'Kandungan (new)'!A146</f>
        <v>17a</v>
      </c>
      <c r="B2" s="117" t="str">
        <f>'Kandungan (new)'!B146</f>
        <v>KDNK mengikut Jenis Aktiviti Ekonomi pada Harga Malar - Tahunan</v>
      </c>
      <c r="C2" s="93"/>
      <c r="D2" s="94"/>
      <c r="E2" s="94"/>
      <c r="F2" s="94"/>
      <c r="G2" s="94"/>
      <c r="H2" s="94"/>
      <c r="I2" s="94"/>
      <c r="J2" s="94"/>
      <c r="K2" s="94"/>
    </row>
    <row r="3" spans="1:11" s="7" customFormat="1" ht="18" customHeight="1">
      <c r="A3" s="472"/>
      <c r="B3" s="95" t="str">
        <f>'Kandungan (new)'!B147</f>
        <v>GDP by Economic Activity at Constant Prices - Annually</v>
      </c>
      <c r="C3" s="93"/>
      <c r="D3" s="94"/>
      <c r="E3" s="94"/>
      <c r="F3" s="94"/>
      <c r="G3" s="94"/>
      <c r="H3" s="94"/>
      <c r="I3" s="94"/>
      <c r="J3" s="94"/>
      <c r="K3" s="94"/>
    </row>
    <row r="4" spans="1:11" ht="10.5" customHeight="1" thickBot="1">
      <c r="B4" s="30"/>
      <c r="C4" s="32"/>
      <c r="D4" s="33"/>
      <c r="E4" s="33"/>
      <c r="F4" s="33"/>
      <c r="G4" s="33"/>
      <c r="H4" s="33"/>
      <c r="I4" s="33"/>
      <c r="J4" s="33"/>
      <c r="K4" s="33"/>
    </row>
    <row r="5" spans="1:11" s="250" customFormat="1" ht="18" customHeight="1">
      <c r="A5" s="473" t="s">
        <v>239</v>
      </c>
      <c r="B5" s="473"/>
      <c r="C5" s="381">
        <v>2018</v>
      </c>
      <c r="D5" s="381">
        <v>2019</v>
      </c>
      <c r="E5" s="381">
        <v>2020</v>
      </c>
      <c r="F5" s="381">
        <v>2021</v>
      </c>
      <c r="G5" s="381">
        <v>2022</v>
      </c>
      <c r="H5" s="381" t="s">
        <v>433</v>
      </c>
      <c r="I5" s="381" t="s">
        <v>420</v>
      </c>
      <c r="J5" s="382"/>
      <c r="K5" s="86"/>
    </row>
    <row r="6" spans="1:11" s="250" customFormat="1" ht="15" customHeight="1" thickBot="1">
      <c r="A6" s="474"/>
      <c r="B6" s="474"/>
      <c r="C6" s="384"/>
      <c r="D6" s="384"/>
      <c r="E6" s="384"/>
      <c r="F6" s="384"/>
      <c r="G6" s="384"/>
      <c r="H6" s="384"/>
      <c r="I6" s="384"/>
      <c r="J6" s="384"/>
      <c r="K6" s="277"/>
    </row>
    <row r="7" spans="1:11" s="12" customFormat="1" ht="17.25" customHeight="1">
      <c r="A7" s="34" t="s">
        <v>30</v>
      </c>
      <c r="B7" s="34" t="s">
        <v>240</v>
      </c>
      <c r="C7" s="35"/>
      <c r="D7" s="36"/>
      <c r="E7" s="36"/>
      <c r="F7" s="36"/>
      <c r="G7" s="36"/>
      <c r="H7" s="36"/>
      <c r="I7" s="36"/>
      <c r="J7" s="36"/>
      <c r="K7" s="36"/>
    </row>
    <row r="8" spans="1:11" s="12" customFormat="1" ht="17.25" customHeight="1">
      <c r="A8" s="90"/>
      <c r="B8" s="42" t="s">
        <v>69</v>
      </c>
      <c r="C8" s="35"/>
      <c r="D8" s="36"/>
      <c r="E8" s="36"/>
      <c r="F8" s="36"/>
      <c r="G8" s="36"/>
      <c r="H8" s="36"/>
      <c r="I8" s="36"/>
      <c r="J8" s="36"/>
      <c r="K8" s="36"/>
    </row>
    <row r="9" spans="1:11" ht="2.25" customHeight="1" thickBot="1">
      <c r="A9" s="37"/>
      <c r="B9" s="38"/>
      <c r="C9" s="40"/>
      <c r="D9" s="41"/>
      <c r="E9" s="41"/>
      <c r="F9" s="41"/>
      <c r="G9" s="41"/>
      <c r="H9" s="41"/>
      <c r="I9" s="41"/>
      <c r="J9" s="41"/>
      <c r="K9" s="45"/>
    </row>
    <row r="10" spans="1:11" ht="5.25" customHeight="1">
      <c r="A10" s="31"/>
      <c r="B10" s="42"/>
      <c r="C10" s="44"/>
      <c r="D10" s="45"/>
      <c r="E10" s="45"/>
      <c r="F10" s="45"/>
      <c r="G10" s="45"/>
      <c r="H10" s="45"/>
      <c r="I10" s="45"/>
      <c r="J10" s="45"/>
      <c r="K10" s="45"/>
    </row>
    <row r="11" spans="1:11" s="17" customFormat="1" ht="15" customHeight="1">
      <c r="A11" s="221"/>
      <c r="B11" s="170" t="s">
        <v>159</v>
      </c>
      <c r="C11" s="171">
        <v>99637</v>
      </c>
      <c r="D11" s="171">
        <v>101573</v>
      </c>
      <c r="E11" s="171">
        <v>99109</v>
      </c>
      <c r="F11" s="171">
        <v>98843.235000000001</v>
      </c>
      <c r="G11" s="171">
        <v>100164.026</v>
      </c>
      <c r="H11" s="171">
        <v>100393</v>
      </c>
      <c r="I11" s="171">
        <v>103458</v>
      </c>
      <c r="J11" s="222"/>
      <c r="K11" s="222"/>
    </row>
    <row r="12" spans="1:11" s="252" customFormat="1" ht="15" customHeight="1">
      <c r="A12" s="51"/>
      <c r="B12" s="52" t="s">
        <v>16</v>
      </c>
      <c r="C12" s="159">
        <v>103557</v>
      </c>
      <c r="D12" s="159">
        <v>102887</v>
      </c>
      <c r="E12" s="159">
        <v>92879</v>
      </c>
      <c r="F12" s="159">
        <v>93717.127999999997</v>
      </c>
      <c r="G12" s="159">
        <v>97003.933000000005</v>
      </c>
      <c r="H12" s="159">
        <v>97537</v>
      </c>
      <c r="I12" s="159">
        <v>98432</v>
      </c>
      <c r="J12" s="53"/>
      <c r="K12" s="53"/>
    </row>
    <row r="13" spans="1:11" s="1" customFormat="1" ht="15" customHeight="1">
      <c r="A13" s="54"/>
      <c r="B13" s="50" t="s">
        <v>44</v>
      </c>
      <c r="C13" s="145"/>
      <c r="D13" s="145"/>
      <c r="E13" s="145"/>
      <c r="F13" s="145"/>
      <c r="G13" s="145"/>
      <c r="H13" s="145"/>
      <c r="I13" s="145"/>
      <c r="J13" s="55"/>
      <c r="K13" s="55"/>
    </row>
    <row r="14" spans="1:11" s="1" customFormat="1" ht="15" customHeight="1">
      <c r="A14" s="54"/>
      <c r="B14" s="104" t="s">
        <v>246</v>
      </c>
      <c r="C14" s="145">
        <v>45430</v>
      </c>
      <c r="D14" s="145">
        <v>42460</v>
      </c>
      <c r="E14" s="145">
        <v>38430</v>
      </c>
      <c r="F14" s="145">
        <v>36409.963000000003</v>
      </c>
      <c r="G14" s="145">
        <v>36283.404000000002</v>
      </c>
      <c r="H14" s="145">
        <v>36144</v>
      </c>
      <c r="I14" s="145">
        <v>35155</v>
      </c>
      <c r="J14" s="55"/>
      <c r="K14" s="55"/>
    </row>
    <row r="15" spans="1:11" s="1" customFormat="1" ht="18" customHeight="1">
      <c r="A15" s="54"/>
      <c r="B15" s="50" t="s">
        <v>247</v>
      </c>
      <c r="C15" s="145"/>
      <c r="D15" s="145"/>
      <c r="E15" s="145"/>
      <c r="F15" s="145"/>
      <c r="G15" s="145"/>
      <c r="H15" s="145"/>
      <c r="I15" s="145"/>
      <c r="J15" s="55"/>
      <c r="K15" s="55"/>
    </row>
    <row r="16" spans="1:11" s="14" customFormat="1" ht="18" customHeight="1">
      <c r="A16" s="184"/>
      <c r="B16" s="125" t="s">
        <v>248</v>
      </c>
      <c r="C16" s="169">
        <v>49322</v>
      </c>
      <c r="D16" s="169">
        <v>50643</v>
      </c>
      <c r="E16" s="169">
        <v>45896</v>
      </c>
      <c r="F16" s="169">
        <v>49165.625</v>
      </c>
      <c r="G16" s="169">
        <v>51747.697</v>
      </c>
      <c r="H16" s="169">
        <v>52034</v>
      </c>
      <c r="I16" s="169">
        <v>53596</v>
      </c>
      <c r="J16" s="185">
        <v>12963.944</v>
      </c>
      <c r="K16" s="185"/>
    </row>
    <row r="17" spans="1:11" s="1" customFormat="1" ht="27" customHeight="1">
      <c r="A17" s="54"/>
      <c r="B17" s="104" t="s">
        <v>155</v>
      </c>
      <c r="C17" s="153">
        <v>8806</v>
      </c>
      <c r="D17" s="153">
        <v>9784</v>
      </c>
      <c r="E17" s="153">
        <v>8554</v>
      </c>
      <c r="F17" s="153">
        <v>8141.54</v>
      </c>
      <c r="G17" s="153">
        <v>8972.8320000000003</v>
      </c>
      <c r="H17" s="153">
        <v>9360</v>
      </c>
      <c r="I17" s="153">
        <v>9681</v>
      </c>
      <c r="J17" s="55">
        <v>12963.944</v>
      </c>
      <c r="K17" s="55"/>
    </row>
    <row r="18" spans="1:11" s="1" customFormat="1" ht="27" customHeight="1">
      <c r="A18" s="54"/>
      <c r="B18" s="50" t="s">
        <v>156</v>
      </c>
      <c r="C18" s="145"/>
      <c r="D18" s="145"/>
      <c r="E18" s="145"/>
      <c r="F18" s="145"/>
      <c r="G18" s="145"/>
      <c r="H18" s="145"/>
      <c r="I18" s="145"/>
      <c r="J18" s="55"/>
      <c r="K18" s="55"/>
    </row>
    <row r="19" spans="1:11" s="1" customFormat="1" ht="18" customHeight="1">
      <c r="A19" s="54"/>
      <c r="B19" s="47" t="s">
        <v>160</v>
      </c>
      <c r="C19" s="159">
        <v>304843</v>
      </c>
      <c r="D19" s="159">
        <v>316283</v>
      </c>
      <c r="E19" s="159">
        <v>307606</v>
      </c>
      <c r="F19" s="159">
        <v>336724.36</v>
      </c>
      <c r="G19" s="159">
        <v>364225.592</v>
      </c>
      <c r="H19" s="159">
        <v>366793</v>
      </c>
      <c r="I19" s="159">
        <v>382034</v>
      </c>
      <c r="J19" s="55"/>
      <c r="K19" s="55"/>
    </row>
    <row r="20" spans="1:11" s="1" customFormat="1" ht="15" customHeight="1">
      <c r="A20" s="54"/>
      <c r="B20" s="103" t="s">
        <v>249</v>
      </c>
      <c r="C20" s="145">
        <v>37962</v>
      </c>
      <c r="D20" s="145">
        <v>39026</v>
      </c>
      <c r="E20" s="145">
        <v>35286</v>
      </c>
      <c r="F20" s="145">
        <v>39784.243999999999</v>
      </c>
      <c r="G20" s="145">
        <v>41934.411999999997</v>
      </c>
      <c r="H20" s="145">
        <v>40986</v>
      </c>
      <c r="I20" s="145">
        <v>41783</v>
      </c>
      <c r="J20" s="55"/>
      <c r="K20" s="55"/>
    </row>
    <row r="21" spans="1:11" s="1" customFormat="1" ht="18" customHeight="1">
      <c r="A21" s="54"/>
      <c r="B21" s="50" t="s">
        <v>250</v>
      </c>
      <c r="C21" s="145"/>
      <c r="D21" s="145"/>
      <c r="E21" s="145"/>
      <c r="F21" s="145"/>
      <c r="G21" s="145"/>
      <c r="H21" s="145"/>
      <c r="I21" s="145"/>
      <c r="J21" s="55"/>
      <c r="K21" s="55"/>
    </row>
    <row r="22" spans="1:11" s="14" customFormat="1" ht="15" customHeight="1">
      <c r="A22" s="184"/>
      <c r="B22" s="170" t="s">
        <v>161</v>
      </c>
      <c r="C22" s="171">
        <v>66194</v>
      </c>
      <c r="D22" s="171">
        <v>66453</v>
      </c>
      <c r="E22" s="171">
        <v>53616</v>
      </c>
      <c r="F22" s="171">
        <v>50838.936999999998</v>
      </c>
      <c r="G22" s="171">
        <v>53455.042999999998</v>
      </c>
      <c r="H22" s="171">
        <v>56663</v>
      </c>
      <c r="I22" s="171">
        <v>66580</v>
      </c>
      <c r="J22" s="185"/>
      <c r="K22" s="185"/>
    </row>
    <row r="23" spans="1:11" s="14" customFormat="1" ht="18" customHeight="1">
      <c r="A23" s="184"/>
      <c r="B23" s="170" t="s">
        <v>162</v>
      </c>
      <c r="C23" s="171">
        <v>772990</v>
      </c>
      <c r="D23" s="171">
        <v>820576</v>
      </c>
      <c r="E23" s="171">
        <v>777693</v>
      </c>
      <c r="F23" s="171">
        <v>795116.29700000002</v>
      </c>
      <c r="G23" s="171">
        <v>884870.33900000004</v>
      </c>
      <c r="H23" s="171">
        <v>930363</v>
      </c>
      <c r="I23" s="171">
        <v>980110</v>
      </c>
      <c r="J23" s="185"/>
      <c r="K23" s="185"/>
    </row>
    <row r="24" spans="1:11" s="14" customFormat="1" ht="18" customHeight="1">
      <c r="A24" s="184"/>
      <c r="B24" s="170" t="s">
        <v>163</v>
      </c>
      <c r="C24" s="171">
        <v>16546</v>
      </c>
      <c r="D24" s="171">
        <v>16179</v>
      </c>
      <c r="E24" s="171">
        <v>15346</v>
      </c>
      <c r="F24" s="171">
        <v>15641.993</v>
      </c>
      <c r="G24" s="171">
        <v>16783.821</v>
      </c>
      <c r="H24" s="171">
        <v>18392</v>
      </c>
      <c r="I24" s="171">
        <v>19692</v>
      </c>
      <c r="J24" s="185"/>
      <c r="K24" s="185"/>
    </row>
    <row r="25" spans="1:11" s="14" customFormat="1" ht="18" customHeight="1">
      <c r="A25" s="392"/>
      <c r="B25" s="386" t="s">
        <v>164</v>
      </c>
      <c r="C25" s="387">
        <v>1363766</v>
      </c>
      <c r="D25" s="387">
        <v>1423952</v>
      </c>
      <c r="E25" s="387">
        <v>1346249</v>
      </c>
      <c r="F25" s="387">
        <v>1390881.9509999999</v>
      </c>
      <c r="G25" s="387">
        <v>1516502.754</v>
      </c>
      <c r="H25" s="387">
        <v>1570142</v>
      </c>
      <c r="I25" s="387">
        <v>1650305</v>
      </c>
      <c r="J25" s="401"/>
      <c r="K25" s="185"/>
    </row>
    <row r="26" spans="1:11" s="1" customFormat="1" ht="6" customHeight="1" thickBot="1">
      <c r="A26" s="65"/>
      <c r="B26" s="66"/>
      <c r="C26" s="67"/>
      <c r="D26" s="68"/>
      <c r="E26" s="68"/>
      <c r="F26" s="68"/>
      <c r="G26" s="68"/>
      <c r="H26" s="68"/>
      <c r="I26" s="68"/>
      <c r="J26" s="68"/>
      <c r="K26" s="55"/>
    </row>
    <row r="27" spans="1:11" s="12" customFormat="1" ht="17.25" customHeight="1">
      <c r="A27" s="34" t="s">
        <v>33</v>
      </c>
      <c r="B27" s="34" t="s">
        <v>234</v>
      </c>
      <c r="C27" s="35"/>
      <c r="D27" s="36"/>
      <c r="E27" s="36"/>
      <c r="F27" s="36"/>
      <c r="G27" s="36"/>
      <c r="H27" s="36"/>
      <c r="I27" s="36"/>
      <c r="J27" s="36"/>
      <c r="K27" s="36"/>
    </row>
    <row r="28" spans="1:11" ht="17.25" customHeight="1" thickBot="1">
      <c r="A28" s="39"/>
      <c r="B28" s="38" t="s">
        <v>235</v>
      </c>
      <c r="C28" s="40"/>
      <c r="D28" s="41"/>
      <c r="E28" s="41"/>
      <c r="F28" s="41"/>
      <c r="G28" s="41"/>
      <c r="H28" s="41"/>
      <c r="I28" s="41"/>
      <c r="J28" s="41"/>
      <c r="K28" s="45"/>
    </row>
    <row r="29" spans="1:11" ht="5.25" customHeight="1">
      <c r="A29" s="43"/>
      <c r="B29" s="42"/>
      <c r="C29" s="44"/>
      <c r="D29" s="45"/>
      <c r="E29" s="45"/>
      <c r="F29" s="45"/>
      <c r="G29" s="45"/>
      <c r="H29" s="45"/>
      <c r="I29" s="45"/>
      <c r="J29" s="45"/>
      <c r="K29" s="45"/>
    </row>
    <row r="30" spans="1:11" s="17" customFormat="1" ht="15" customHeight="1">
      <c r="A30" s="221"/>
      <c r="B30" s="170" t="s">
        <v>159</v>
      </c>
      <c r="C30" s="173">
        <v>0.1</v>
      </c>
      <c r="D30" s="173">
        <v>1.9</v>
      </c>
      <c r="E30" s="173">
        <v>-2.4</v>
      </c>
      <c r="F30" s="173">
        <v>-0.3</v>
      </c>
      <c r="G30" s="173">
        <v>1.3</v>
      </c>
      <c r="H30" s="173">
        <v>0.2</v>
      </c>
      <c r="I30" s="173">
        <v>3.1</v>
      </c>
      <c r="J30" s="222"/>
      <c r="K30" s="222"/>
    </row>
    <row r="31" spans="1:11" s="252" customFormat="1" ht="15" customHeight="1">
      <c r="A31" s="51"/>
      <c r="B31" s="52" t="s">
        <v>16</v>
      </c>
      <c r="C31" s="152">
        <v>-2.2000000000000002</v>
      </c>
      <c r="D31" s="152">
        <v>-0.6</v>
      </c>
      <c r="E31" s="152">
        <v>-9.6999999999999993</v>
      </c>
      <c r="F31" s="152">
        <v>0.9</v>
      </c>
      <c r="G31" s="152">
        <v>3.5</v>
      </c>
      <c r="H31" s="152">
        <v>0.5</v>
      </c>
      <c r="I31" s="152">
        <v>0.9</v>
      </c>
      <c r="J31" s="53"/>
      <c r="K31" s="53"/>
    </row>
    <row r="32" spans="1:11" s="1" customFormat="1" ht="15" customHeight="1">
      <c r="A32" s="54"/>
      <c r="B32" s="50" t="s">
        <v>44</v>
      </c>
      <c r="C32" s="109"/>
      <c r="D32" s="109"/>
      <c r="E32" s="109"/>
      <c r="F32" s="109"/>
      <c r="G32" s="109"/>
      <c r="H32" s="109"/>
      <c r="I32" s="109"/>
      <c r="J32" s="55"/>
      <c r="K32" s="55"/>
    </row>
    <row r="33" spans="1:11" s="1" customFormat="1" ht="15" customHeight="1">
      <c r="A33" s="54"/>
      <c r="B33" s="104" t="s">
        <v>246</v>
      </c>
      <c r="C33" s="109">
        <v>-0.8</v>
      </c>
      <c r="D33" s="109">
        <v>-6.5</v>
      </c>
      <c r="E33" s="109">
        <v>-9.5</v>
      </c>
      <c r="F33" s="109">
        <v>-5.3</v>
      </c>
      <c r="G33" s="109">
        <v>-0.3</v>
      </c>
      <c r="H33" s="109">
        <v>-0.4</v>
      </c>
      <c r="I33" s="109">
        <v>-2.7</v>
      </c>
      <c r="J33" s="55"/>
      <c r="K33" s="55"/>
    </row>
    <row r="34" spans="1:11" s="1" customFormat="1" ht="18" customHeight="1">
      <c r="A34" s="54"/>
      <c r="B34" s="50" t="s">
        <v>247</v>
      </c>
      <c r="C34" s="109"/>
      <c r="D34" s="109"/>
      <c r="E34" s="109"/>
      <c r="F34" s="109"/>
      <c r="G34" s="109"/>
      <c r="H34" s="109"/>
      <c r="I34" s="109"/>
      <c r="J34" s="55"/>
      <c r="K34" s="55"/>
    </row>
    <row r="35" spans="1:11" s="252" customFormat="1" ht="18" customHeight="1">
      <c r="A35" s="51"/>
      <c r="B35" s="125" t="s">
        <v>248</v>
      </c>
      <c r="C35" s="109">
        <v>-4.2</v>
      </c>
      <c r="D35" s="109">
        <v>2.7</v>
      </c>
      <c r="E35" s="109">
        <v>-9.4</v>
      </c>
      <c r="F35" s="109">
        <v>7.1</v>
      </c>
      <c r="G35" s="109">
        <v>5.3</v>
      </c>
      <c r="H35" s="109">
        <v>0.6</v>
      </c>
      <c r="I35" s="109">
        <v>3</v>
      </c>
      <c r="J35" s="53">
        <v>12963.944</v>
      </c>
      <c r="K35" s="53"/>
    </row>
    <row r="36" spans="1:11" s="252" customFormat="1" ht="27" customHeight="1">
      <c r="A36" s="51"/>
      <c r="B36" s="104" t="s">
        <v>155</v>
      </c>
      <c r="C36" s="109">
        <v>3.1</v>
      </c>
      <c r="D36" s="109">
        <v>11.1</v>
      </c>
      <c r="E36" s="109">
        <v>-12.6</v>
      </c>
      <c r="F36" s="109">
        <v>-4.8</v>
      </c>
      <c r="G36" s="109">
        <v>10.199999999999999</v>
      </c>
      <c r="H36" s="109">
        <v>4.3</v>
      </c>
      <c r="I36" s="109">
        <v>3.4</v>
      </c>
      <c r="J36" s="53">
        <v>12963.944</v>
      </c>
      <c r="K36" s="53"/>
    </row>
    <row r="37" spans="1:11" s="1" customFormat="1" ht="27" customHeight="1">
      <c r="A37" s="54"/>
      <c r="B37" s="50" t="s">
        <v>156</v>
      </c>
      <c r="C37" s="109"/>
      <c r="D37" s="109"/>
      <c r="E37" s="109"/>
      <c r="F37" s="109"/>
      <c r="G37" s="109"/>
      <c r="H37" s="109"/>
      <c r="I37" s="109"/>
      <c r="J37" s="55"/>
      <c r="K37" s="55"/>
    </row>
    <row r="38" spans="1:11" s="1" customFormat="1" ht="18" customHeight="1">
      <c r="A38" s="54"/>
      <c r="B38" s="47" t="s">
        <v>160</v>
      </c>
      <c r="C38" s="152">
        <v>5</v>
      </c>
      <c r="D38" s="152">
        <v>3.8</v>
      </c>
      <c r="E38" s="152">
        <v>-2.7</v>
      </c>
      <c r="F38" s="152">
        <v>9.5</v>
      </c>
      <c r="G38" s="152">
        <v>8.1999999999999993</v>
      </c>
      <c r="H38" s="152">
        <v>0.7</v>
      </c>
      <c r="I38" s="152">
        <v>4.2</v>
      </c>
      <c r="J38" s="55"/>
      <c r="K38" s="55"/>
    </row>
    <row r="39" spans="1:11" s="1" customFormat="1" ht="15" customHeight="1">
      <c r="A39" s="54"/>
      <c r="B39" s="103" t="s">
        <v>249</v>
      </c>
      <c r="C39" s="109">
        <v>3.3</v>
      </c>
      <c r="D39" s="109">
        <v>2.8</v>
      </c>
      <c r="E39" s="109">
        <v>-9.6</v>
      </c>
      <c r="F39" s="109">
        <v>12.7</v>
      </c>
      <c r="G39" s="109">
        <v>5.4</v>
      </c>
      <c r="H39" s="109">
        <v>-2.2999999999999998</v>
      </c>
      <c r="I39" s="109">
        <v>1.9</v>
      </c>
      <c r="J39" s="55"/>
      <c r="K39" s="55"/>
    </row>
    <row r="40" spans="1:11" s="1" customFormat="1" ht="18" customHeight="1">
      <c r="A40" s="54"/>
      <c r="B40" s="50" t="s">
        <v>250</v>
      </c>
      <c r="C40" s="109"/>
      <c r="D40" s="109"/>
      <c r="E40" s="109"/>
      <c r="F40" s="109"/>
      <c r="G40" s="109"/>
      <c r="H40" s="109"/>
      <c r="I40" s="109"/>
      <c r="J40" s="55"/>
      <c r="K40" s="55"/>
    </row>
    <row r="41" spans="1:11" s="14" customFormat="1" ht="15.75" customHeight="1">
      <c r="A41" s="184"/>
      <c r="B41" s="170" t="s">
        <v>161</v>
      </c>
      <c r="C41" s="173">
        <v>4.2</v>
      </c>
      <c r="D41" s="173">
        <v>0.4</v>
      </c>
      <c r="E41" s="173">
        <v>-19.3</v>
      </c>
      <c r="F41" s="173">
        <v>-5.2</v>
      </c>
      <c r="G41" s="173">
        <v>5.0999999999999996</v>
      </c>
      <c r="H41" s="173">
        <v>6</v>
      </c>
      <c r="I41" s="173">
        <v>17.5</v>
      </c>
      <c r="J41" s="185"/>
      <c r="K41" s="185"/>
    </row>
    <row r="42" spans="1:11" s="14" customFormat="1" ht="18" customHeight="1">
      <c r="A42" s="184"/>
      <c r="B42" s="170" t="s">
        <v>162</v>
      </c>
      <c r="C42" s="173">
        <v>6.9</v>
      </c>
      <c r="D42" s="173">
        <v>6.2</v>
      </c>
      <c r="E42" s="173">
        <v>-5.2</v>
      </c>
      <c r="F42" s="173">
        <v>2.2000000000000002</v>
      </c>
      <c r="G42" s="173">
        <v>11.3</v>
      </c>
      <c r="H42" s="173">
        <v>5.0999999999999996</v>
      </c>
      <c r="I42" s="173">
        <v>5.3</v>
      </c>
      <c r="J42" s="185"/>
      <c r="K42" s="185"/>
    </row>
    <row r="43" spans="1:11" s="14" customFormat="1" ht="18" customHeight="1">
      <c r="A43" s="184"/>
      <c r="B43" s="170" t="s">
        <v>163</v>
      </c>
      <c r="C43" s="173">
        <v>-8.5</v>
      </c>
      <c r="D43" s="173">
        <v>-2.2000000000000002</v>
      </c>
      <c r="E43" s="173">
        <v>-5.2</v>
      </c>
      <c r="F43" s="173">
        <v>1.9</v>
      </c>
      <c r="G43" s="173">
        <v>7.3</v>
      </c>
      <c r="H43" s="173">
        <v>9.6</v>
      </c>
      <c r="I43" s="173">
        <v>7.1</v>
      </c>
      <c r="J43" s="185"/>
      <c r="K43" s="185"/>
    </row>
    <row r="44" spans="1:11" s="14" customFormat="1" ht="18" customHeight="1">
      <c r="A44" s="392"/>
      <c r="B44" s="386" t="s">
        <v>164</v>
      </c>
      <c r="C44" s="388">
        <v>4.8</v>
      </c>
      <c r="D44" s="388">
        <v>4.4000000000000004</v>
      </c>
      <c r="E44" s="388">
        <v>-5.5</v>
      </c>
      <c r="F44" s="388">
        <v>3.3</v>
      </c>
      <c r="G44" s="388">
        <v>9</v>
      </c>
      <c r="H44" s="388">
        <v>3.5</v>
      </c>
      <c r="I44" s="388">
        <v>5.0999999999999996</v>
      </c>
      <c r="J44" s="401"/>
      <c r="K44" s="185"/>
    </row>
    <row r="45" spans="1:11" s="1" customFormat="1" ht="6" customHeight="1" thickBot="1">
      <c r="A45" s="65"/>
      <c r="B45" s="66"/>
      <c r="C45" s="67"/>
      <c r="D45" s="67"/>
      <c r="E45" s="67"/>
      <c r="F45" s="67"/>
      <c r="G45" s="67"/>
      <c r="H45" s="67"/>
      <c r="I45" s="67"/>
      <c r="J45" s="67"/>
      <c r="K45" s="64"/>
    </row>
    <row r="46" spans="1:11" s="12" customFormat="1" ht="17.25" customHeight="1">
      <c r="A46" s="34" t="s">
        <v>34</v>
      </c>
      <c r="B46" s="34" t="s">
        <v>157</v>
      </c>
      <c r="C46" s="73"/>
      <c r="D46" s="73"/>
      <c r="E46" s="73"/>
      <c r="F46" s="73"/>
      <c r="G46" s="73"/>
      <c r="H46" s="73"/>
      <c r="I46" s="73"/>
      <c r="J46" s="73"/>
      <c r="K46" s="73"/>
    </row>
    <row r="47" spans="1:11" ht="17.25" customHeight="1" thickBot="1">
      <c r="A47" s="39"/>
      <c r="B47" s="38" t="s">
        <v>158</v>
      </c>
      <c r="C47" s="74"/>
      <c r="D47" s="74"/>
      <c r="E47" s="74"/>
      <c r="F47" s="74"/>
      <c r="G47" s="74"/>
      <c r="H47" s="74"/>
      <c r="I47" s="74"/>
      <c r="J47" s="74"/>
      <c r="K47" s="76"/>
    </row>
    <row r="48" spans="1:11" ht="5.25" customHeight="1">
      <c r="A48" s="43"/>
      <c r="B48" s="42"/>
      <c r="C48" s="76"/>
      <c r="D48" s="76"/>
      <c r="E48" s="76"/>
      <c r="F48" s="76"/>
      <c r="G48" s="76"/>
      <c r="H48" s="76"/>
      <c r="I48" s="76"/>
      <c r="J48" s="76"/>
      <c r="K48" s="76"/>
    </row>
    <row r="49" spans="1:11" s="17" customFormat="1" ht="15" customHeight="1">
      <c r="A49" s="221"/>
      <c r="B49" s="170" t="s">
        <v>159</v>
      </c>
      <c r="C49" s="173">
        <v>7.3</v>
      </c>
      <c r="D49" s="173">
        <v>7.1</v>
      </c>
      <c r="E49" s="173">
        <v>7.4</v>
      </c>
      <c r="F49" s="173">
        <v>7.1</v>
      </c>
      <c r="G49" s="173">
        <v>6.6</v>
      </c>
      <c r="H49" s="173">
        <v>6.4</v>
      </c>
      <c r="I49" s="173">
        <v>6.3</v>
      </c>
      <c r="J49" s="222"/>
      <c r="K49" s="222"/>
    </row>
    <row r="50" spans="1:11" s="252" customFormat="1" ht="15" customHeight="1">
      <c r="A50" s="51"/>
      <c r="B50" s="52" t="s">
        <v>16</v>
      </c>
      <c r="C50" s="152">
        <v>7.6</v>
      </c>
      <c r="D50" s="152">
        <v>7.2</v>
      </c>
      <c r="E50" s="152">
        <v>6.9</v>
      </c>
      <c r="F50" s="152">
        <v>6.7</v>
      </c>
      <c r="G50" s="152">
        <v>6.4</v>
      </c>
      <c r="H50" s="152">
        <v>6.2</v>
      </c>
      <c r="I50" s="152">
        <v>6</v>
      </c>
      <c r="J50" s="53"/>
      <c r="K50" s="53"/>
    </row>
    <row r="51" spans="1:11" s="1" customFormat="1" ht="15" customHeight="1">
      <c r="A51" s="54"/>
      <c r="B51" s="50" t="s">
        <v>44</v>
      </c>
      <c r="C51" s="109"/>
      <c r="D51" s="109"/>
      <c r="E51" s="109"/>
      <c r="F51" s="109"/>
      <c r="G51" s="109"/>
      <c r="H51" s="109"/>
      <c r="I51" s="109"/>
      <c r="J51" s="55"/>
      <c r="K51" s="55"/>
    </row>
    <row r="52" spans="1:11" s="1" customFormat="1" ht="15" customHeight="1">
      <c r="A52" s="54"/>
      <c r="B52" s="104" t="s">
        <v>246</v>
      </c>
      <c r="C52" s="109">
        <v>3.3</v>
      </c>
      <c r="D52" s="109">
        <v>3</v>
      </c>
      <c r="E52" s="109">
        <v>2.9</v>
      </c>
      <c r="F52" s="109">
        <v>2.6</v>
      </c>
      <c r="G52" s="109">
        <v>2.4</v>
      </c>
      <c r="H52" s="109">
        <v>2.2999999999999998</v>
      </c>
      <c r="I52" s="109">
        <v>2.1</v>
      </c>
      <c r="J52" s="55"/>
      <c r="K52" s="55"/>
    </row>
    <row r="53" spans="1:11" s="1" customFormat="1" ht="15" customHeight="1">
      <c r="A53" s="54"/>
      <c r="B53" s="50" t="s">
        <v>247</v>
      </c>
      <c r="C53" s="109"/>
      <c r="D53" s="109"/>
      <c r="E53" s="109"/>
      <c r="F53" s="109"/>
      <c r="G53" s="109"/>
      <c r="H53" s="109"/>
      <c r="I53" s="109"/>
      <c r="J53" s="55"/>
      <c r="K53" s="55"/>
    </row>
    <row r="54" spans="1:11" s="252" customFormat="1" ht="18" customHeight="1">
      <c r="A54" s="51"/>
      <c r="B54" s="125" t="s">
        <v>248</v>
      </c>
      <c r="C54" s="109">
        <v>3.6</v>
      </c>
      <c r="D54" s="109">
        <v>3.6</v>
      </c>
      <c r="E54" s="109">
        <v>3.4</v>
      </c>
      <c r="F54" s="109">
        <v>3.5</v>
      </c>
      <c r="G54" s="109">
        <v>3.4</v>
      </c>
      <c r="H54" s="109">
        <v>3.3</v>
      </c>
      <c r="I54" s="109">
        <v>3.2</v>
      </c>
      <c r="J54" s="53">
        <v>12963.944</v>
      </c>
      <c r="K54" s="53"/>
    </row>
    <row r="55" spans="1:11" s="252" customFormat="1" ht="27" customHeight="1">
      <c r="A55" s="51"/>
      <c r="B55" s="104" t="s">
        <v>155</v>
      </c>
      <c r="C55" s="150">
        <v>0.6</v>
      </c>
      <c r="D55" s="150">
        <v>0.7</v>
      </c>
      <c r="E55" s="150">
        <v>0.6</v>
      </c>
      <c r="F55" s="150">
        <v>0.6</v>
      </c>
      <c r="G55" s="150">
        <v>0.6</v>
      </c>
      <c r="H55" s="150">
        <v>0.6</v>
      </c>
      <c r="I55" s="150">
        <v>0.6</v>
      </c>
      <c r="J55" s="53">
        <v>12963.944</v>
      </c>
      <c r="K55" s="53"/>
    </row>
    <row r="56" spans="1:11" s="1" customFormat="1" ht="27" customHeight="1">
      <c r="A56" s="54"/>
      <c r="B56" s="50" t="s">
        <v>156</v>
      </c>
      <c r="C56" s="109"/>
      <c r="D56" s="109"/>
      <c r="E56" s="109"/>
      <c r="F56" s="109"/>
      <c r="G56" s="109"/>
      <c r="H56" s="109"/>
      <c r="I56" s="109"/>
      <c r="J56" s="55"/>
      <c r="K56" s="55"/>
    </row>
    <row r="57" spans="1:11" s="1" customFormat="1" ht="18" customHeight="1">
      <c r="A57" s="54"/>
      <c r="B57" s="47" t="s">
        <v>160</v>
      </c>
      <c r="C57" s="152">
        <v>22.4</v>
      </c>
      <c r="D57" s="152">
        <v>22.2</v>
      </c>
      <c r="E57" s="152">
        <v>22.8</v>
      </c>
      <c r="F57" s="152">
        <v>24.2</v>
      </c>
      <c r="G57" s="152">
        <v>24</v>
      </c>
      <c r="H57" s="152">
        <v>23.4</v>
      </c>
      <c r="I57" s="152">
        <v>23.1</v>
      </c>
      <c r="J57" s="55"/>
      <c r="K57" s="55"/>
    </row>
    <row r="58" spans="1:11" s="1" customFormat="1" ht="15" customHeight="1">
      <c r="A58" s="54"/>
      <c r="B58" s="103" t="s">
        <v>249</v>
      </c>
      <c r="C58" s="109">
        <v>2.8</v>
      </c>
      <c r="D58" s="109">
        <v>2.7</v>
      </c>
      <c r="E58" s="109">
        <v>2.6</v>
      </c>
      <c r="F58" s="109">
        <v>2.9</v>
      </c>
      <c r="G58" s="109">
        <v>2.8</v>
      </c>
      <c r="H58" s="109">
        <v>2.6</v>
      </c>
      <c r="I58" s="109">
        <v>2.5</v>
      </c>
      <c r="J58" s="55"/>
      <c r="K58" s="55"/>
    </row>
    <row r="59" spans="1:11" s="1" customFormat="1" ht="18" customHeight="1">
      <c r="A59" s="54"/>
      <c r="B59" s="50" t="s">
        <v>250</v>
      </c>
      <c r="C59" s="109"/>
      <c r="D59" s="109"/>
      <c r="E59" s="109"/>
      <c r="F59" s="109"/>
      <c r="G59" s="109"/>
      <c r="H59" s="109"/>
      <c r="I59" s="109"/>
      <c r="J59" s="55"/>
      <c r="K59" s="55"/>
    </row>
    <row r="60" spans="1:11" s="14" customFormat="1" ht="18" customHeight="1">
      <c r="A60" s="184"/>
      <c r="B60" s="170" t="s">
        <v>161</v>
      </c>
      <c r="C60" s="173">
        <v>4.9000000000000004</v>
      </c>
      <c r="D60" s="173">
        <v>4.7</v>
      </c>
      <c r="E60" s="173">
        <v>4</v>
      </c>
      <c r="F60" s="173">
        <v>3.7</v>
      </c>
      <c r="G60" s="173">
        <v>3.5</v>
      </c>
      <c r="H60" s="173">
        <v>3.6</v>
      </c>
      <c r="I60" s="173">
        <v>4</v>
      </c>
      <c r="J60" s="185"/>
      <c r="K60" s="185"/>
    </row>
    <row r="61" spans="1:11" s="14" customFormat="1" ht="18" customHeight="1">
      <c r="A61" s="184"/>
      <c r="B61" s="170" t="s">
        <v>162</v>
      </c>
      <c r="C61" s="173">
        <v>56.7</v>
      </c>
      <c r="D61" s="173">
        <v>57.6</v>
      </c>
      <c r="E61" s="173">
        <v>57.8</v>
      </c>
      <c r="F61" s="173">
        <v>57.2</v>
      </c>
      <c r="G61" s="173">
        <v>58.3</v>
      </c>
      <c r="H61" s="173">
        <v>59.3</v>
      </c>
      <c r="I61" s="173">
        <v>59.4</v>
      </c>
      <c r="J61" s="185"/>
      <c r="K61" s="185"/>
    </row>
    <row r="62" spans="1:11" s="14" customFormat="1" ht="18" customHeight="1">
      <c r="A62" s="184"/>
      <c r="B62" s="170" t="s">
        <v>163</v>
      </c>
      <c r="C62" s="173">
        <v>1.2</v>
      </c>
      <c r="D62" s="173">
        <v>1.1000000000000001</v>
      </c>
      <c r="E62" s="173">
        <v>1.1000000000000001</v>
      </c>
      <c r="F62" s="173">
        <v>1.1000000000000001</v>
      </c>
      <c r="G62" s="173">
        <v>1.1000000000000001</v>
      </c>
      <c r="H62" s="173">
        <v>1.2</v>
      </c>
      <c r="I62" s="173">
        <v>1.2</v>
      </c>
      <c r="J62" s="185"/>
      <c r="K62" s="185"/>
    </row>
    <row r="63" spans="1:11" s="14" customFormat="1" ht="18" customHeight="1">
      <c r="A63" s="392"/>
      <c r="B63" s="386" t="s">
        <v>164</v>
      </c>
      <c r="C63" s="388">
        <v>100</v>
      </c>
      <c r="D63" s="388">
        <v>100</v>
      </c>
      <c r="E63" s="388">
        <v>100</v>
      </c>
      <c r="F63" s="388">
        <v>100</v>
      </c>
      <c r="G63" s="388">
        <v>100</v>
      </c>
      <c r="H63" s="388">
        <v>100</v>
      </c>
      <c r="I63" s="388">
        <v>100</v>
      </c>
      <c r="J63" s="401"/>
      <c r="K63" s="185"/>
    </row>
    <row r="64" spans="1:11" s="1" customFormat="1" ht="6" customHeight="1" thickBot="1">
      <c r="A64" s="65"/>
      <c r="B64" s="77"/>
      <c r="C64" s="67"/>
      <c r="D64" s="67"/>
      <c r="E64" s="67"/>
      <c r="F64" s="67"/>
      <c r="G64" s="67"/>
      <c r="H64" s="67"/>
      <c r="I64" s="67"/>
      <c r="J64" s="67"/>
      <c r="K64" s="64"/>
    </row>
    <row r="65" spans="1:11" ht="2.25" customHeight="1">
      <c r="A65" s="31"/>
      <c r="B65" s="78"/>
      <c r="C65" s="84"/>
      <c r="D65" s="85"/>
      <c r="E65" s="85"/>
      <c r="F65" s="85"/>
      <c r="G65" s="85"/>
      <c r="H65" s="85"/>
      <c r="I65" s="85"/>
      <c r="J65" s="85"/>
      <c r="K65" s="85"/>
    </row>
    <row r="66" spans="1:11" s="7" customFormat="1" ht="15" customHeight="1">
      <c r="A66" s="34" t="s">
        <v>170</v>
      </c>
      <c r="B66" s="86"/>
      <c r="C66" s="88"/>
      <c r="D66" s="89"/>
      <c r="E66" s="89"/>
      <c r="F66" s="89"/>
      <c r="G66" s="89"/>
      <c r="H66" s="89"/>
      <c r="I66" s="89"/>
      <c r="J66" s="89"/>
      <c r="K66" s="89"/>
    </row>
    <row r="67" spans="1:11" s="7" customFormat="1" ht="15" customHeight="1">
      <c r="A67" s="42" t="s">
        <v>357</v>
      </c>
      <c r="B67" s="91"/>
      <c r="C67" s="88"/>
      <c r="D67" s="89"/>
      <c r="E67" s="89"/>
      <c r="F67" s="89"/>
      <c r="G67" s="89"/>
      <c r="H67" s="89"/>
      <c r="I67" s="89"/>
      <c r="J67" s="89"/>
      <c r="K67" s="89"/>
    </row>
    <row r="68" spans="1:11" s="7" customFormat="1" ht="15" customHeight="1">
      <c r="A68" s="34" t="s">
        <v>126</v>
      </c>
      <c r="C68" s="88"/>
      <c r="D68" s="89"/>
      <c r="E68" s="89"/>
      <c r="F68" s="89"/>
      <c r="G68" s="89"/>
      <c r="H68" s="89"/>
      <c r="I68" s="89"/>
      <c r="J68" s="89"/>
      <c r="K68" s="89"/>
    </row>
    <row r="69" spans="1:11" s="7" customFormat="1" ht="15" customHeight="1">
      <c r="A69" s="34" t="s">
        <v>293</v>
      </c>
      <c r="B69" s="91"/>
      <c r="C69" s="88"/>
      <c r="D69" s="89"/>
      <c r="E69" s="89"/>
      <c r="F69" s="89"/>
      <c r="G69" s="89"/>
      <c r="H69" s="89"/>
      <c r="I69" s="89"/>
      <c r="J69" s="89"/>
      <c r="K69" s="89"/>
    </row>
    <row r="70" spans="1:11" s="7" customFormat="1" ht="15" customHeight="1">
      <c r="A70" s="43" t="s">
        <v>128</v>
      </c>
      <c r="B70" s="91"/>
      <c r="C70" s="88"/>
      <c r="D70" s="89"/>
      <c r="E70" s="89"/>
      <c r="F70" s="89"/>
      <c r="G70" s="89"/>
      <c r="H70" s="89"/>
      <c r="I70" s="89"/>
      <c r="J70" s="89"/>
      <c r="K70" s="89"/>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row r="97" spans="1:11" ht="15" customHeight="1">
      <c r="A97" s="2"/>
      <c r="B97" s="8"/>
      <c r="C97" s="9"/>
      <c r="D97" s="10"/>
      <c r="E97" s="10"/>
      <c r="F97" s="10"/>
      <c r="G97" s="10"/>
      <c r="H97" s="10"/>
      <c r="I97" s="10"/>
      <c r="J97" s="10"/>
      <c r="K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R115"/>
  <sheetViews>
    <sheetView view="pageBreakPreview" zoomScale="80" zoomScaleNormal="100" zoomScaleSheetLayoutView="80" workbookViewId="0">
      <pane ySplit="6" topLeftCell="A19" activePane="bottomLeft" state="frozen"/>
      <selection activeCell="C95" sqref="C95"/>
      <selection pane="bottomLeft" activeCell="AC43" sqref="AC43"/>
    </sheetView>
  </sheetViews>
  <sheetFormatPr defaultColWidth="9.140625" defaultRowHeight="15" customHeight="1"/>
  <cols>
    <col min="1" max="1" width="6" style="4" customWidth="1"/>
    <col min="2" max="2" width="34.28515625" style="5" customWidth="1"/>
    <col min="3" max="17" width="7.42578125" style="2" customWidth="1"/>
    <col min="18" max="18" width="0.5703125" style="2" customWidth="1"/>
    <col min="19" max="16384" width="9.140625" style="2"/>
  </cols>
  <sheetData>
    <row r="1" spans="1:18" ht="10.5" customHeight="1">
      <c r="A1" s="29"/>
      <c r="B1" s="30"/>
      <c r="C1" s="85"/>
      <c r="D1" s="85"/>
      <c r="E1" s="85"/>
      <c r="F1" s="85"/>
      <c r="G1" s="85"/>
      <c r="H1" s="85"/>
      <c r="I1" s="85"/>
      <c r="J1" s="85"/>
      <c r="K1" s="85"/>
      <c r="L1" s="85"/>
      <c r="M1" s="85"/>
      <c r="N1" s="85"/>
      <c r="O1" s="85"/>
      <c r="P1" s="85"/>
      <c r="Q1" s="85"/>
      <c r="R1" s="85"/>
    </row>
    <row r="2" spans="1:18" s="7" customFormat="1" ht="18" customHeight="1">
      <c r="A2" s="472" t="str">
        <f>'Kandungan (new)'!A149</f>
        <v>17b</v>
      </c>
      <c r="B2" s="117" t="str">
        <f>'Kandungan (new)'!B149</f>
        <v>KDNK mengikut Jenis Aktiviti Ekonomi pada Harga Malar - Suku Tahunan</v>
      </c>
      <c r="C2" s="94"/>
      <c r="D2" s="94"/>
      <c r="E2" s="94"/>
      <c r="F2" s="94"/>
      <c r="G2" s="94"/>
      <c r="H2" s="94"/>
      <c r="I2" s="94"/>
      <c r="J2" s="94"/>
      <c r="K2" s="94"/>
      <c r="L2" s="94"/>
      <c r="M2" s="94"/>
      <c r="N2" s="94"/>
      <c r="O2" s="94"/>
      <c r="P2" s="94"/>
      <c r="Q2" s="94"/>
      <c r="R2" s="94"/>
    </row>
    <row r="3" spans="1:18" s="7" customFormat="1" ht="18" customHeight="1">
      <c r="A3" s="472"/>
      <c r="B3" s="95" t="str">
        <f>'Kandungan (new)'!B150</f>
        <v>GDP by Economic Activity at Constant Prices - Quarterly</v>
      </c>
      <c r="C3" s="94"/>
      <c r="D3" s="94"/>
      <c r="E3" s="94"/>
      <c r="F3" s="94"/>
      <c r="G3" s="94"/>
      <c r="H3" s="94"/>
      <c r="I3" s="94"/>
      <c r="J3" s="94"/>
      <c r="K3" s="94"/>
      <c r="L3" s="94"/>
      <c r="M3" s="94"/>
      <c r="N3" s="94"/>
      <c r="O3" s="94"/>
      <c r="P3" s="94"/>
      <c r="Q3" s="94"/>
      <c r="R3" s="94"/>
    </row>
    <row r="4" spans="1:18" ht="10.5" customHeight="1" thickBot="1">
      <c r="B4" s="30"/>
      <c r="C4" s="33"/>
      <c r="D4" s="33"/>
      <c r="E4" s="33"/>
      <c r="F4" s="33"/>
      <c r="G4" s="33"/>
      <c r="H4" s="33"/>
      <c r="I4" s="33"/>
      <c r="J4" s="33"/>
      <c r="K4" s="33"/>
      <c r="L4" s="33"/>
      <c r="M4" s="33"/>
      <c r="N4" s="33"/>
      <c r="O4" s="33"/>
      <c r="P4" s="33"/>
      <c r="Q4" s="33"/>
      <c r="R4" s="33"/>
    </row>
    <row r="5" spans="1:18" s="250" customFormat="1" ht="12" customHeight="1">
      <c r="A5" s="473" t="s">
        <v>400</v>
      </c>
      <c r="B5" s="473"/>
      <c r="C5" s="476">
        <v>2022</v>
      </c>
      <c r="D5" s="476"/>
      <c r="E5" s="476"/>
      <c r="F5" s="476"/>
      <c r="G5" s="476" t="s">
        <v>433</v>
      </c>
      <c r="H5" s="476"/>
      <c r="I5" s="476"/>
      <c r="J5" s="476"/>
      <c r="K5" s="476" t="s">
        <v>420</v>
      </c>
      <c r="L5" s="476"/>
      <c r="M5" s="476"/>
      <c r="N5" s="476"/>
      <c r="O5" s="476">
        <v>2025</v>
      </c>
      <c r="P5" s="476"/>
      <c r="Q5" s="476"/>
      <c r="R5" s="402"/>
    </row>
    <row r="6" spans="1:18" s="250" customFormat="1" ht="12.75"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403"/>
    </row>
    <row r="7" spans="1:18" s="7" customFormat="1" ht="17.25" customHeight="1">
      <c r="A7" s="90" t="s">
        <v>30</v>
      </c>
      <c r="B7" s="90" t="s">
        <v>401</v>
      </c>
      <c r="C7" s="94"/>
      <c r="D7" s="94"/>
      <c r="E7" s="94"/>
      <c r="F7" s="94"/>
      <c r="G7" s="94"/>
      <c r="H7" s="94"/>
      <c r="I7" s="94"/>
      <c r="J7" s="94"/>
      <c r="K7" s="94"/>
      <c r="L7" s="94"/>
      <c r="M7" s="94"/>
      <c r="N7" s="94"/>
      <c r="O7" s="94"/>
      <c r="P7" s="94"/>
      <c r="Q7" s="94"/>
      <c r="R7" s="227"/>
    </row>
    <row r="8" spans="1:18" ht="2.25" customHeight="1" thickBot="1">
      <c r="A8" s="37"/>
      <c r="B8" s="38"/>
      <c r="C8" s="41"/>
      <c r="D8" s="41"/>
      <c r="E8" s="41"/>
      <c r="F8" s="41"/>
      <c r="G8" s="41"/>
      <c r="H8" s="41"/>
      <c r="I8" s="41"/>
      <c r="J8" s="41"/>
      <c r="K8" s="41"/>
      <c r="L8" s="41"/>
      <c r="M8" s="41"/>
      <c r="N8" s="41"/>
      <c r="O8" s="41"/>
      <c r="P8" s="41"/>
      <c r="Q8" s="41"/>
      <c r="R8" s="205"/>
    </row>
    <row r="9" spans="1:18" ht="2.25" customHeight="1">
      <c r="A9" s="31"/>
      <c r="B9" s="42"/>
      <c r="C9" s="45"/>
      <c r="D9" s="45"/>
      <c r="E9" s="45"/>
      <c r="F9" s="45"/>
      <c r="G9" s="45"/>
      <c r="H9" s="45"/>
      <c r="I9" s="45"/>
      <c r="J9" s="45"/>
      <c r="K9" s="45"/>
      <c r="L9" s="45"/>
      <c r="M9" s="45"/>
      <c r="N9" s="45"/>
      <c r="O9" s="45"/>
      <c r="P9" s="45"/>
      <c r="Q9" s="45"/>
      <c r="R9" s="207"/>
    </row>
    <row r="10" spans="1:18" s="441" customFormat="1" ht="12.75" customHeight="1">
      <c r="A10" s="438"/>
      <c r="B10" s="439" t="s">
        <v>465</v>
      </c>
      <c r="C10" s="460">
        <v>22929.181</v>
      </c>
      <c r="D10" s="460">
        <v>23646.726999999999</v>
      </c>
      <c r="E10" s="460">
        <v>28022.424999999999</v>
      </c>
      <c r="F10" s="460">
        <v>25565.692999999999</v>
      </c>
      <c r="G10" s="460">
        <v>23128</v>
      </c>
      <c r="H10" s="460">
        <v>23364</v>
      </c>
      <c r="I10" s="460">
        <v>28039</v>
      </c>
      <c r="J10" s="460">
        <v>25862</v>
      </c>
      <c r="K10" s="460">
        <v>23576</v>
      </c>
      <c r="L10" s="460">
        <v>25139</v>
      </c>
      <c r="M10" s="460">
        <v>29060</v>
      </c>
      <c r="N10" s="460">
        <v>25683</v>
      </c>
      <c r="O10" s="460">
        <v>23738</v>
      </c>
      <c r="P10" s="460">
        <v>25779</v>
      </c>
      <c r="Q10" s="460">
        <v>29173</v>
      </c>
      <c r="R10" s="460"/>
    </row>
    <row r="11" spans="1:18" s="445" customFormat="1" ht="12.75" customHeight="1">
      <c r="A11" s="442"/>
      <c r="B11" s="443" t="s">
        <v>16</v>
      </c>
      <c r="C11" s="461">
        <v>24378.352999999999</v>
      </c>
      <c r="D11" s="461">
        <v>23667.24</v>
      </c>
      <c r="E11" s="461">
        <v>23422.312000000002</v>
      </c>
      <c r="F11" s="461">
        <v>25536.028999999999</v>
      </c>
      <c r="G11" s="461">
        <v>25112</v>
      </c>
      <c r="H11" s="461">
        <v>23143</v>
      </c>
      <c r="I11" s="461">
        <v>22944</v>
      </c>
      <c r="J11" s="461">
        <v>26338</v>
      </c>
      <c r="K11" s="461">
        <v>26203</v>
      </c>
      <c r="L11" s="461">
        <v>23776</v>
      </c>
      <c r="M11" s="461">
        <v>22295</v>
      </c>
      <c r="N11" s="461">
        <v>26158</v>
      </c>
      <c r="O11" s="461">
        <v>25492</v>
      </c>
      <c r="P11" s="461">
        <v>22532</v>
      </c>
      <c r="Q11" s="461">
        <v>24468</v>
      </c>
      <c r="R11" s="461"/>
    </row>
    <row r="12" spans="1:18" s="449" customFormat="1" ht="12.75" customHeight="1">
      <c r="A12" s="446"/>
      <c r="B12" s="447" t="s">
        <v>44</v>
      </c>
      <c r="C12" s="462"/>
      <c r="D12" s="462"/>
      <c r="E12" s="462"/>
      <c r="F12" s="462"/>
      <c r="G12" s="462"/>
      <c r="H12" s="462"/>
      <c r="I12" s="462"/>
      <c r="J12" s="462"/>
      <c r="K12" s="462"/>
      <c r="L12" s="462"/>
      <c r="M12" s="462"/>
      <c r="N12" s="462"/>
      <c r="O12" s="462"/>
      <c r="P12" s="462"/>
      <c r="Q12" s="462"/>
      <c r="R12" s="462"/>
    </row>
    <row r="13" spans="1:18" s="449" customFormat="1" ht="12.75" customHeight="1">
      <c r="A13" s="446"/>
      <c r="B13" s="450" t="s">
        <v>246</v>
      </c>
      <c r="C13" s="462">
        <v>9192.6579999999994</v>
      </c>
      <c r="D13" s="462">
        <v>9112.1010000000006</v>
      </c>
      <c r="E13" s="462">
        <v>8643.5439999999999</v>
      </c>
      <c r="F13" s="462">
        <v>9335.1010000000006</v>
      </c>
      <c r="G13" s="462">
        <v>9339</v>
      </c>
      <c r="H13" s="462">
        <v>8801</v>
      </c>
      <c r="I13" s="462">
        <v>8499</v>
      </c>
      <c r="J13" s="462">
        <v>9505</v>
      </c>
      <c r="K13" s="462">
        <v>9330</v>
      </c>
      <c r="L13" s="462">
        <v>8945</v>
      </c>
      <c r="M13" s="462">
        <v>7994</v>
      </c>
      <c r="N13" s="462">
        <v>8886</v>
      </c>
      <c r="O13" s="462">
        <v>8903</v>
      </c>
      <c r="P13" s="462">
        <v>8798</v>
      </c>
      <c r="Q13" s="462">
        <v>8659</v>
      </c>
      <c r="R13" s="462"/>
    </row>
    <row r="14" spans="1:18" s="449" customFormat="1" ht="12.75" customHeight="1">
      <c r="A14" s="446"/>
      <c r="B14" s="447" t="s">
        <v>247</v>
      </c>
      <c r="C14" s="462"/>
      <c r="D14" s="462"/>
      <c r="E14" s="462"/>
      <c r="F14" s="462"/>
      <c r="G14" s="462"/>
      <c r="H14" s="462"/>
      <c r="I14" s="462"/>
      <c r="J14" s="462"/>
      <c r="K14" s="462"/>
      <c r="L14" s="462"/>
      <c r="M14" s="462"/>
      <c r="N14" s="462"/>
      <c r="O14" s="462"/>
      <c r="P14" s="462"/>
      <c r="Q14" s="462"/>
      <c r="R14" s="462"/>
    </row>
    <row r="15" spans="1:18" s="445" customFormat="1" ht="13.5" customHeight="1">
      <c r="A15" s="442"/>
      <c r="B15" s="451" t="s">
        <v>466</v>
      </c>
      <c r="C15" s="463">
        <v>12995.674999999999</v>
      </c>
      <c r="D15" s="463">
        <v>12761.24</v>
      </c>
      <c r="E15" s="463">
        <v>12512.896000000001</v>
      </c>
      <c r="F15" s="463">
        <v>13477.887000000001</v>
      </c>
      <c r="G15" s="463">
        <v>13398</v>
      </c>
      <c r="H15" s="463">
        <v>12464</v>
      </c>
      <c r="I15" s="463">
        <v>12095</v>
      </c>
      <c r="J15" s="463">
        <v>14077</v>
      </c>
      <c r="K15" s="463">
        <v>14379</v>
      </c>
      <c r="L15" s="463">
        <v>12819</v>
      </c>
      <c r="M15" s="463">
        <v>11889</v>
      </c>
      <c r="N15" s="463">
        <v>14509</v>
      </c>
      <c r="O15" s="463">
        <v>14057</v>
      </c>
      <c r="P15" s="463">
        <v>11781</v>
      </c>
      <c r="Q15" s="463">
        <v>13270</v>
      </c>
      <c r="R15" s="463"/>
    </row>
    <row r="16" spans="1:18" s="445" customFormat="1" ht="27" customHeight="1">
      <c r="A16" s="442"/>
      <c r="B16" s="450" t="s">
        <v>379</v>
      </c>
      <c r="C16" s="463">
        <v>2190.02</v>
      </c>
      <c r="D16" s="463">
        <v>1793.8989999999999</v>
      </c>
      <c r="E16" s="463">
        <v>2265.8710000000001</v>
      </c>
      <c r="F16" s="463">
        <v>2723.0410000000002</v>
      </c>
      <c r="G16" s="463">
        <v>2375</v>
      </c>
      <c r="H16" s="463">
        <v>1878</v>
      </c>
      <c r="I16" s="463">
        <v>2351</v>
      </c>
      <c r="J16" s="463">
        <v>2756</v>
      </c>
      <c r="K16" s="463">
        <v>2494</v>
      </c>
      <c r="L16" s="463">
        <v>2012</v>
      </c>
      <c r="M16" s="463">
        <v>2412</v>
      </c>
      <c r="N16" s="463">
        <v>2763</v>
      </c>
      <c r="O16" s="463">
        <v>2531</v>
      </c>
      <c r="P16" s="463">
        <v>1954</v>
      </c>
      <c r="Q16" s="463">
        <v>2539</v>
      </c>
      <c r="R16" s="463"/>
    </row>
    <row r="17" spans="1:18" s="449" customFormat="1" ht="26.25" customHeight="1">
      <c r="A17" s="446"/>
      <c r="B17" s="447" t="s">
        <v>378</v>
      </c>
      <c r="C17" s="462"/>
      <c r="D17" s="462"/>
      <c r="E17" s="462"/>
      <c r="F17" s="462"/>
      <c r="G17" s="462"/>
      <c r="H17" s="462"/>
      <c r="I17" s="462"/>
      <c r="J17" s="462"/>
      <c r="K17" s="462"/>
      <c r="L17" s="462"/>
      <c r="M17" s="462"/>
      <c r="N17" s="462"/>
      <c r="O17" s="462"/>
      <c r="P17" s="462"/>
      <c r="Q17" s="462"/>
      <c r="R17" s="462"/>
    </row>
    <row r="18" spans="1:18" s="456" customFormat="1" ht="12.75" customHeight="1">
      <c r="A18" s="455"/>
      <c r="B18" s="453" t="s">
        <v>467</v>
      </c>
      <c r="C18" s="460">
        <v>87195.1</v>
      </c>
      <c r="D18" s="460">
        <v>89063.313999999998</v>
      </c>
      <c r="E18" s="460">
        <v>92430.812999999995</v>
      </c>
      <c r="F18" s="460">
        <v>95536.365000000005</v>
      </c>
      <c r="G18" s="460">
        <v>90008</v>
      </c>
      <c r="H18" s="460">
        <v>89171</v>
      </c>
      <c r="I18" s="460">
        <v>92325</v>
      </c>
      <c r="J18" s="460">
        <v>95290</v>
      </c>
      <c r="K18" s="460">
        <v>91864</v>
      </c>
      <c r="L18" s="460">
        <v>93387</v>
      </c>
      <c r="M18" s="460">
        <v>97455</v>
      </c>
      <c r="N18" s="460">
        <v>99328</v>
      </c>
      <c r="O18" s="460">
        <v>95676</v>
      </c>
      <c r="P18" s="460">
        <v>96887</v>
      </c>
      <c r="Q18" s="460">
        <v>101438</v>
      </c>
      <c r="R18" s="460"/>
    </row>
    <row r="19" spans="1:18" s="449" customFormat="1" ht="12.75" customHeight="1">
      <c r="A19" s="446"/>
      <c r="B19" s="454" t="s">
        <v>249</v>
      </c>
      <c r="C19" s="462">
        <v>9672.1980000000003</v>
      </c>
      <c r="D19" s="462">
        <v>9883.5920000000006</v>
      </c>
      <c r="E19" s="462">
        <v>11514.164000000001</v>
      </c>
      <c r="F19" s="462">
        <v>10864.458000000001</v>
      </c>
      <c r="G19" s="462">
        <v>10278</v>
      </c>
      <c r="H19" s="462">
        <v>9656</v>
      </c>
      <c r="I19" s="462">
        <v>10546</v>
      </c>
      <c r="J19" s="462">
        <v>10507</v>
      </c>
      <c r="K19" s="462">
        <v>10328</v>
      </c>
      <c r="L19" s="462">
        <v>10033</v>
      </c>
      <c r="M19" s="462">
        <v>10800</v>
      </c>
      <c r="N19" s="462">
        <v>10622</v>
      </c>
      <c r="O19" s="462">
        <v>10301</v>
      </c>
      <c r="P19" s="462">
        <v>9705</v>
      </c>
      <c r="Q19" s="462">
        <v>10763</v>
      </c>
      <c r="R19" s="462"/>
    </row>
    <row r="20" spans="1:18" s="449" customFormat="1" ht="12.75" customHeight="1">
      <c r="A20" s="446"/>
      <c r="B20" s="447" t="s">
        <v>250</v>
      </c>
      <c r="C20" s="462"/>
      <c r="D20" s="462"/>
      <c r="E20" s="462"/>
      <c r="F20" s="462"/>
      <c r="G20" s="462"/>
      <c r="H20" s="462"/>
      <c r="I20" s="462"/>
      <c r="J20" s="462"/>
      <c r="K20" s="462"/>
      <c r="L20" s="462"/>
      <c r="M20" s="462"/>
      <c r="N20" s="462"/>
      <c r="O20" s="462"/>
      <c r="P20" s="462"/>
      <c r="Q20" s="462"/>
      <c r="R20" s="462"/>
    </row>
    <row r="21" spans="1:18" s="456" customFormat="1" ht="12.75" customHeight="1">
      <c r="A21" s="455"/>
      <c r="B21" s="439" t="s">
        <v>468</v>
      </c>
      <c r="C21" s="460">
        <v>12943.69</v>
      </c>
      <c r="D21" s="460">
        <v>12973.353999999999</v>
      </c>
      <c r="E21" s="460">
        <v>13626.439</v>
      </c>
      <c r="F21" s="460">
        <v>13911.558999999999</v>
      </c>
      <c r="G21" s="460">
        <v>13896</v>
      </c>
      <c r="H21" s="460">
        <v>13778</v>
      </c>
      <c r="I21" s="460">
        <v>14599</v>
      </c>
      <c r="J21" s="460">
        <v>14390</v>
      </c>
      <c r="K21" s="460">
        <v>15555</v>
      </c>
      <c r="L21" s="460">
        <v>16141</v>
      </c>
      <c r="M21" s="460">
        <v>17512</v>
      </c>
      <c r="N21" s="460">
        <v>17371</v>
      </c>
      <c r="O21" s="460">
        <v>17760</v>
      </c>
      <c r="P21" s="460">
        <v>18091</v>
      </c>
      <c r="Q21" s="460">
        <v>19578</v>
      </c>
      <c r="R21" s="460"/>
    </row>
    <row r="22" spans="1:18" s="456" customFormat="1" ht="13.5" customHeight="1">
      <c r="A22" s="455"/>
      <c r="B22" s="439" t="s">
        <v>469</v>
      </c>
      <c r="C22" s="460">
        <v>210075.666</v>
      </c>
      <c r="D22" s="460">
        <v>215854.43700000001</v>
      </c>
      <c r="E22" s="460">
        <v>225149.52100000001</v>
      </c>
      <c r="F22" s="460">
        <v>233790.715</v>
      </c>
      <c r="G22" s="460">
        <v>225405</v>
      </c>
      <c r="H22" s="460">
        <v>225308</v>
      </c>
      <c r="I22" s="460">
        <v>236338</v>
      </c>
      <c r="J22" s="460">
        <v>243312</v>
      </c>
      <c r="K22" s="460">
        <v>236130</v>
      </c>
      <c r="L22" s="460">
        <v>238584</v>
      </c>
      <c r="M22" s="460">
        <v>248734</v>
      </c>
      <c r="N22" s="460">
        <v>256662</v>
      </c>
      <c r="O22" s="460">
        <v>247972</v>
      </c>
      <c r="P22" s="460">
        <v>250700</v>
      </c>
      <c r="Q22" s="460">
        <v>261226</v>
      </c>
      <c r="R22" s="460"/>
    </row>
    <row r="23" spans="1:18" s="456" customFormat="1" ht="12.75" customHeight="1">
      <c r="A23" s="455"/>
      <c r="B23" s="439" t="s">
        <v>470</v>
      </c>
      <c r="C23" s="460">
        <v>3812.799</v>
      </c>
      <c r="D23" s="460">
        <v>4223.8599999999997</v>
      </c>
      <c r="E23" s="460">
        <v>4168.3950000000004</v>
      </c>
      <c r="F23" s="460">
        <v>4578.7669999999998</v>
      </c>
      <c r="G23" s="460">
        <v>4308</v>
      </c>
      <c r="H23" s="460">
        <v>4522</v>
      </c>
      <c r="I23" s="460">
        <v>4523</v>
      </c>
      <c r="J23" s="460">
        <v>5040</v>
      </c>
      <c r="K23" s="460">
        <v>4474</v>
      </c>
      <c r="L23" s="460">
        <v>4645</v>
      </c>
      <c r="M23" s="460">
        <v>5298</v>
      </c>
      <c r="N23" s="460">
        <v>5275</v>
      </c>
      <c r="O23" s="460">
        <v>4699</v>
      </c>
      <c r="P23" s="460">
        <v>5431</v>
      </c>
      <c r="Q23" s="460">
        <v>6134</v>
      </c>
      <c r="R23" s="460"/>
    </row>
    <row r="24" spans="1:18" s="456" customFormat="1" ht="24.75" customHeight="1">
      <c r="A24" s="457"/>
      <c r="B24" s="458" t="s">
        <v>471</v>
      </c>
      <c r="C24" s="464">
        <v>361334.78899999999</v>
      </c>
      <c r="D24" s="464">
        <v>369428.93199999997</v>
      </c>
      <c r="E24" s="464">
        <v>386819.90500000003</v>
      </c>
      <c r="F24" s="464">
        <v>398919.12800000003</v>
      </c>
      <c r="G24" s="464">
        <v>381857</v>
      </c>
      <c r="H24" s="464">
        <v>379286</v>
      </c>
      <c r="I24" s="464">
        <v>398768</v>
      </c>
      <c r="J24" s="464">
        <v>410231</v>
      </c>
      <c r="K24" s="464">
        <v>397802</v>
      </c>
      <c r="L24" s="464">
        <v>401672</v>
      </c>
      <c r="M24" s="464">
        <v>420354</v>
      </c>
      <c r="N24" s="464">
        <v>430477</v>
      </c>
      <c r="O24" s="464">
        <v>415338</v>
      </c>
      <c r="P24" s="464">
        <v>419420</v>
      </c>
      <c r="Q24" s="464">
        <v>442017</v>
      </c>
      <c r="R24" s="464"/>
    </row>
    <row r="25" spans="1:18" s="1" customFormat="1" ht="3" customHeight="1" thickBot="1">
      <c r="A25" s="65"/>
      <c r="B25" s="66"/>
      <c r="C25" s="68"/>
      <c r="D25" s="68"/>
      <c r="E25" s="68"/>
      <c r="F25" s="68"/>
      <c r="G25" s="68"/>
      <c r="H25" s="68"/>
      <c r="I25" s="68"/>
      <c r="J25" s="68"/>
      <c r="K25" s="68"/>
      <c r="L25" s="68"/>
      <c r="M25" s="68"/>
      <c r="N25" s="68"/>
      <c r="O25" s="68"/>
      <c r="P25" s="68"/>
      <c r="Q25" s="68"/>
      <c r="R25" s="209"/>
    </row>
    <row r="26" spans="1:18" s="7" customFormat="1" ht="20.25" customHeight="1">
      <c r="A26" s="90" t="s">
        <v>33</v>
      </c>
      <c r="B26" s="90" t="s">
        <v>402</v>
      </c>
      <c r="C26" s="94"/>
      <c r="D26" s="94"/>
      <c r="E26" s="94"/>
      <c r="F26" s="94"/>
      <c r="G26" s="94"/>
      <c r="H26" s="94"/>
      <c r="I26" s="94"/>
      <c r="J26" s="94"/>
      <c r="K26" s="94"/>
      <c r="L26" s="94"/>
      <c r="M26" s="94"/>
      <c r="N26" s="94"/>
      <c r="O26" s="94"/>
      <c r="P26" s="94"/>
      <c r="Q26" s="94"/>
      <c r="R26" s="227"/>
    </row>
    <row r="27" spans="1:18" ht="1.5" customHeight="1" thickBot="1">
      <c r="A27" s="39"/>
      <c r="B27" s="38"/>
      <c r="C27" s="41"/>
      <c r="D27" s="41"/>
      <c r="E27" s="41"/>
      <c r="F27" s="41"/>
      <c r="G27" s="41"/>
      <c r="H27" s="41"/>
      <c r="I27" s="41"/>
      <c r="J27" s="41"/>
      <c r="K27" s="41"/>
      <c r="L27" s="41"/>
      <c r="M27" s="41"/>
      <c r="N27" s="41"/>
      <c r="O27" s="41"/>
      <c r="P27" s="41"/>
      <c r="Q27" s="41"/>
      <c r="R27" s="205"/>
    </row>
    <row r="28" spans="1:18" ht="3" customHeight="1">
      <c r="A28" s="43"/>
      <c r="B28" s="42"/>
      <c r="C28" s="45"/>
      <c r="D28" s="45"/>
      <c r="E28" s="45"/>
      <c r="F28" s="45"/>
      <c r="G28" s="45"/>
      <c r="H28" s="45"/>
      <c r="I28" s="45"/>
      <c r="J28" s="45"/>
      <c r="K28" s="45"/>
      <c r="L28" s="45"/>
      <c r="M28" s="45"/>
      <c r="N28" s="45"/>
      <c r="O28" s="45"/>
      <c r="P28" s="45"/>
      <c r="Q28" s="45"/>
      <c r="R28" s="207"/>
    </row>
    <row r="29" spans="1:18" s="441" customFormat="1" ht="12.75" customHeight="1">
      <c r="A29" s="438"/>
      <c r="B29" s="439" t="s">
        <v>465</v>
      </c>
      <c r="C29" s="440">
        <v>1.7</v>
      </c>
      <c r="D29" s="440">
        <v>-1.7</v>
      </c>
      <c r="E29" s="440">
        <v>2.6</v>
      </c>
      <c r="F29" s="440">
        <v>2.6</v>
      </c>
      <c r="G29" s="440">
        <v>0.9</v>
      </c>
      <c r="H29" s="440">
        <v>-1.2</v>
      </c>
      <c r="I29" s="444">
        <v>0.1</v>
      </c>
      <c r="J29" s="440">
        <v>1.2</v>
      </c>
      <c r="K29" s="440">
        <v>1.9</v>
      </c>
      <c r="L29" s="440">
        <v>7.6</v>
      </c>
      <c r="M29" s="440">
        <v>3.6</v>
      </c>
      <c r="N29" s="440">
        <v>-0.7</v>
      </c>
      <c r="O29" s="440">
        <v>0.7</v>
      </c>
      <c r="P29" s="440">
        <v>2.5</v>
      </c>
      <c r="Q29" s="440">
        <v>0.4</v>
      </c>
      <c r="R29" s="440"/>
    </row>
    <row r="30" spans="1:18" s="445" customFormat="1" ht="12.75" customHeight="1">
      <c r="A30" s="442"/>
      <c r="B30" s="443" t="s">
        <v>16</v>
      </c>
      <c r="C30" s="444">
        <v>-1</v>
      </c>
      <c r="D30" s="444">
        <v>-1.7</v>
      </c>
      <c r="E30" s="444">
        <v>10.4</v>
      </c>
      <c r="F30" s="444">
        <v>7.3</v>
      </c>
      <c r="G30" s="444">
        <v>3</v>
      </c>
      <c r="H30" s="444">
        <v>-2.2000000000000002</v>
      </c>
      <c r="I30" s="444">
        <v>-2</v>
      </c>
      <c r="J30" s="444">
        <v>3.1</v>
      </c>
      <c r="K30" s="444">
        <v>4.3</v>
      </c>
      <c r="L30" s="444">
        <v>2.7</v>
      </c>
      <c r="M30" s="444">
        <v>-2.8</v>
      </c>
      <c r="N30" s="444">
        <v>-0.7</v>
      </c>
      <c r="O30" s="444">
        <v>-2.7</v>
      </c>
      <c r="P30" s="444">
        <v>-5.2</v>
      </c>
      <c r="Q30" s="444">
        <v>9.6999999999999993</v>
      </c>
      <c r="R30" s="444"/>
    </row>
    <row r="31" spans="1:18" s="449" customFormat="1" ht="12.75" customHeight="1">
      <c r="A31" s="446"/>
      <c r="B31" s="447" t="s">
        <v>44</v>
      </c>
      <c r="C31" s="448"/>
      <c r="D31" s="448"/>
      <c r="E31" s="448"/>
      <c r="F31" s="448"/>
      <c r="G31" s="448"/>
      <c r="H31" s="448"/>
      <c r="I31" s="448"/>
      <c r="J31" s="448"/>
      <c r="K31" s="448"/>
      <c r="L31" s="448"/>
      <c r="M31" s="448"/>
      <c r="N31" s="448"/>
      <c r="O31" s="448"/>
      <c r="P31" s="448"/>
      <c r="Q31" s="448"/>
      <c r="R31" s="448"/>
    </row>
    <row r="32" spans="1:18" s="449" customFormat="1" ht="12.75" customHeight="1">
      <c r="A32" s="446"/>
      <c r="B32" s="450" t="s">
        <v>246</v>
      </c>
      <c r="C32" s="448">
        <v>-6</v>
      </c>
      <c r="D32" s="448">
        <v>-5</v>
      </c>
      <c r="E32" s="448">
        <v>4.4000000000000004</v>
      </c>
      <c r="F32" s="448">
        <v>6.6</v>
      </c>
      <c r="G32" s="448">
        <v>1.6</v>
      </c>
      <c r="H32" s="448">
        <v>-3.4</v>
      </c>
      <c r="I32" s="448">
        <v>-1.7</v>
      </c>
      <c r="J32" s="448">
        <v>1.8</v>
      </c>
      <c r="K32" s="448">
        <v>-0.1</v>
      </c>
      <c r="L32" s="448">
        <v>1.6</v>
      </c>
      <c r="M32" s="448">
        <v>-5.9</v>
      </c>
      <c r="N32" s="448">
        <v>-6.5</v>
      </c>
      <c r="O32" s="448">
        <v>-4.5999999999999996</v>
      </c>
      <c r="P32" s="448">
        <v>-1.6</v>
      </c>
      <c r="Q32" s="448">
        <v>8.3000000000000007</v>
      </c>
      <c r="R32" s="448"/>
    </row>
    <row r="33" spans="1:18" s="449" customFormat="1" ht="12.75" customHeight="1">
      <c r="A33" s="446"/>
      <c r="B33" s="447" t="s">
        <v>247</v>
      </c>
      <c r="C33" s="448"/>
      <c r="D33" s="448"/>
      <c r="E33" s="448"/>
      <c r="F33" s="448"/>
      <c r="G33" s="448"/>
      <c r="H33" s="448"/>
      <c r="I33" s="448"/>
      <c r="J33" s="448"/>
      <c r="K33" s="448"/>
      <c r="L33" s="448"/>
      <c r="M33" s="448"/>
      <c r="N33" s="448"/>
      <c r="O33" s="448"/>
      <c r="P33" s="448"/>
      <c r="Q33" s="448"/>
      <c r="R33" s="448"/>
    </row>
    <row r="34" spans="1:18" s="445" customFormat="1" ht="13.5" customHeight="1">
      <c r="A34" s="442"/>
      <c r="B34" s="451" t="s">
        <v>466</v>
      </c>
      <c r="C34" s="452">
        <v>2</v>
      </c>
      <c r="D34" s="452">
        <v>-0.5</v>
      </c>
      <c r="E34" s="452">
        <v>13.9</v>
      </c>
      <c r="F34" s="452">
        <v>6.9</v>
      </c>
      <c r="G34" s="452">
        <v>3.1</v>
      </c>
      <c r="H34" s="452">
        <v>-2.2999999999999998</v>
      </c>
      <c r="I34" s="452">
        <v>-3.3</v>
      </c>
      <c r="J34" s="452">
        <v>4.4000000000000004</v>
      </c>
      <c r="K34" s="452">
        <v>7.3</v>
      </c>
      <c r="L34" s="452">
        <v>2.9</v>
      </c>
      <c r="M34" s="452">
        <v>-1.7</v>
      </c>
      <c r="N34" s="452">
        <v>3.1</v>
      </c>
      <c r="O34" s="452">
        <v>-2.2000000000000002</v>
      </c>
      <c r="P34" s="452">
        <v>-8.1</v>
      </c>
      <c r="Q34" s="452">
        <v>11.6</v>
      </c>
      <c r="R34" s="452"/>
    </row>
    <row r="35" spans="1:18" s="445" customFormat="1" ht="26.25" customHeight="1">
      <c r="A35" s="442"/>
      <c r="B35" s="450" t="s">
        <v>379</v>
      </c>
      <c r="C35" s="452">
        <v>3.9</v>
      </c>
      <c r="D35" s="452">
        <v>8.1</v>
      </c>
      <c r="E35" s="452">
        <v>16.899999999999999</v>
      </c>
      <c r="F35" s="452">
        <v>11.8</v>
      </c>
      <c r="G35" s="452">
        <v>8.5</v>
      </c>
      <c r="H35" s="452">
        <v>4.7</v>
      </c>
      <c r="I35" s="452">
        <v>3.7</v>
      </c>
      <c r="J35" s="452">
        <v>1.2</v>
      </c>
      <c r="K35" s="452">
        <v>5</v>
      </c>
      <c r="L35" s="452">
        <v>7.1</v>
      </c>
      <c r="M35" s="452">
        <v>2.6</v>
      </c>
      <c r="N35" s="452">
        <v>0.3</v>
      </c>
      <c r="O35" s="452">
        <v>1.5</v>
      </c>
      <c r="P35" s="452">
        <v>-2.9</v>
      </c>
      <c r="Q35" s="452">
        <v>5.3</v>
      </c>
      <c r="R35" s="452"/>
    </row>
    <row r="36" spans="1:18" s="449" customFormat="1" ht="26.25" customHeight="1">
      <c r="A36" s="446"/>
      <c r="B36" s="447" t="s">
        <v>378</v>
      </c>
      <c r="C36" s="448"/>
      <c r="D36" s="448"/>
      <c r="E36" s="448"/>
      <c r="F36" s="448"/>
      <c r="G36" s="448"/>
      <c r="H36" s="448"/>
      <c r="I36" s="448"/>
      <c r="J36" s="448"/>
      <c r="K36" s="448"/>
      <c r="L36" s="448"/>
      <c r="M36" s="448"/>
      <c r="N36" s="448"/>
      <c r="O36" s="448"/>
      <c r="P36" s="448"/>
      <c r="Q36" s="448"/>
      <c r="R36" s="448"/>
    </row>
    <row r="37" spans="1:18" s="449" customFormat="1" ht="12.75" customHeight="1">
      <c r="A37" s="446"/>
      <c r="B37" s="453" t="s">
        <v>467</v>
      </c>
      <c r="C37" s="440">
        <v>6.7</v>
      </c>
      <c r="D37" s="440">
        <v>9.3000000000000007</v>
      </c>
      <c r="E37" s="440">
        <v>13.2</v>
      </c>
      <c r="F37" s="440">
        <v>4</v>
      </c>
      <c r="G37" s="440">
        <v>3.2</v>
      </c>
      <c r="H37" s="440">
        <v>0.1</v>
      </c>
      <c r="I37" s="440">
        <v>-0.1</v>
      </c>
      <c r="J37" s="440">
        <v>-0.3</v>
      </c>
      <c r="K37" s="440">
        <v>2.1</v>
      </c>
      <c r="L37" s="440">
        <v>4.7</v>
      </c>
      <c r="M37" s="440">
        <v>5.6</v>
      </c>
      <c r="N37" s="440">
        <v>4.2</v>
      </c>
      <c r="O37" s="440">
        <v>4.0999999999999996</v>
      </c>
      <c r="P37" s="440">
        <v>3.7</v>
      </c>
      <c r="Q37" s="440">
        <v>4.0999999999999996</v>
      </c>
      <c r="R37" s="440"/>
    </row>
    <row r="38" spans="1:18" s="449" customFormat="1" ht="12.75" customHeight="1">
      <c r="A38" s="446"/>
      <c r="B38" s="454" t="s">
        <v>249</v>
      </c>
      <c r="C38" s="448">
        <v>2.7</v>
      </c>
      <c r="D38" s="448">
        <v>3</v>
      </c>
      <c r="E38" s="448">
        <v>10.7</v>
      </c>
      <c r="F38" s="448">
        <v>4.8</v>
      </c>
      <c r="G38" s="448">
        <v>6.3</v>
      </c>
      <c r="H38" s="448">
        <v>-2.2999999999999998</v>
      </c>
      <c r="I38" s="448">
        <v>-8.4</v>
      </c>
      <c r="J38" s="448">
        <v>-3.3</v>
      </c>
      <c r="K38" s="448">
        <v>0.5</v>
      </c>
      <c r="L38" s="448">
        <v>3.9</v>
      </c>
      <c r="M38" s="448">
        <v>2.4</v>
      </c>
      <c r="N38" s="448">
        <v>1.1000000000000001</v>
      </c>
      <c r="O38" s="448">
        <v>-0.3</v>
      </c>
      <c r="P38" s="448">
        <v>-3.3</v>
      </c>
      <c r="Q38" s="448">
        <v>-0.3</v>
      </c>
      <c r="R38" s="448"/>
    </row>
    <row r="39" spans="1:18" s="449" customFormat="1" ht="12.75" customHeight="1">
      <c r="A39" s="446"/>
      <c r="B39" s="447" t="s">
        <v>250</v>
      </c>
      <c r="C39" s="448"/>
      <c r="D39" s="448"/>
      <c r="E39" s="448"/>
      <c r="F39" s="448"/>
      <c r="G39" s="448"/>
      <c r="H39" s="448"/>
      <c r="I39" s="448"/>
      <c r="J39" s="448"/>
      <c r="K39" s="448"/>
      <c r="L39" s="448"/>
      <c r="M39" s="448"/>
      <c r="N39" s="448"/>
      <c r="O39" s="448"/>
      <c r="P39" s="448"/>
      <c r="Q39" s="448"/>
      <c r="R39" s="448"/>
    </row>
    <row r="40" spans="1:18" s="456" customFormat="1" ht="12.75" customHeight="1">
      <c r="A40" s="455"/>
      <c r="B40" s="439" t="s">
        <v>468</v>
      </c>
      <c r="C40" s="440">
        <v>-6</v>
      </c>
      <c r="D40" s="440">
        <v>2.7</v>
      </c>
      <c r="E40" s="440">
        <v>15.2</v>
      </c>
      <c r="F40" s="440">
        <v>10.3</v>
      </c>
      <c r="G40" s="440">
        <v>7.4</v>
      </c>
      <c r="H40" s="440">
        <v>6.2</v>
      </c>
      <c r="I40" s="440">
        <v>7.1</v>
      </c>
      <c r="J40" s="440">
        <v>3.4</v>
      </c>
      <c r="K40" s="440">
        <v>11.9</v>
      </c>
      <c r="L40" s="440">
        <v>17.2</v>
      </c>
      <c r="M40" s="440">
        <v>20</v>
      </c>
      <c r="N40" s="440">
        <v>20.7</v>
      </c>
      <c r="O40" s="440">
        <v>14.2</v>
      </c>
      <c r="P40" s="440">
        <v>12.1</v>
      </c>
      <c r="Q40" s="440">
        <v>11.8</v>
      </c>
      <c r="R40" s="440"/>
    </row>
    <row r="41" spans="1:18" s="456" customFormat="1" ht="13.5" customHeight="1">
      <c r="A41" s="455"/>
      <c r="B41" s="439" t="s">
        <v>469</v>
      </c>
      <c r="C41" s="440">
        <v>6.5</v>
      </c>
      <c r="D41" s="440">
        <v>12.6</v>
      </c>
      <c r="E41" s="440">
        <v>17.2</v>
      </c>
      <c r="F41" s="440">
        <v>9.3000000000000007</v>
      </c>
      <c r="G41" s="440">
        <v>7.3</v>
      </c>
      <c r="H41" s="440">
        <v>4.4000000000000004</v>
      </c>
      <c r="I41" s="440">
        <v>5</v>
      </c>
      <c r="J41" s="440">
        <v>4.0999999999999996</v>
      </c>
      <c r="K41" s="440">
        <v>4.8</v>
      </c>
      <c r="L41" s="440">
        <v>5.9</v>
      </c>
      <c r="M41" s="440">
        <v>5.2</v>
      </c>
      <c r="N41" s="440">
        <v>5.5</v>
      </c>
      <c r="O41" s="440">
        <v>5</v>
      </c>
      <c r="P41" s="440">
        <v>5.0999999999999996</v>
      </c>
      <c r="Q41" s="440">
        <v>5</v>
      </c>
      <c r="R41" s="440"/>
    </row>
    <row r="42" spans="1:18" s="456" customFormat="1" ht="12.75" customHeight="1">
      <c r="A42" s="455"/>
      <c r="B42" s="439" t="s">
        <v>470</v>
      </c>
      <c r="C42" s="440">
        <v>-3.2</v>
      </c>
      <c r="D42" s="440">
        <v>0.1</v>
      </c>
      <c r="E42" s="440">
        <v>27.2</v>
      </c>
      <c r="F42" s="440">
        <v>8.8000000000000007</v>
      </c>
      <c r="G42" s="440">
        <v>13</v>
      </c>
      <c r="H42" s="440">
        <v>7.1</v>
      </c>
      <c r="I42" s="440">
        <v>8.5</v>
      </c>
      <c r="J42" s="440">
        <v>10.1</v>
      </c>
      <c r="K42" s="440">
        <v>3.9</v>
      </c>
      <c r="L42" s="440">
        <v>2.7</v>
      </c>
      <c r="M42" s="440">
        <v>17.100000000000001</v>
      </c>
      <c r="N42" s="440">
        <v>4.7</v>
      </c>
      <c r="O42" s="440">
        <v>5</v>
      </c>
      <c r="P42" s="440">
        <v>16.899999999999999</v>
      </c>
      <c r="Q42" s="440">
        <v>15.8</v>
      </c>
      <c r="R42" s="440"/>
    </row>
    <row r="43" spans="1:18" s="456" customFormat="1" ht="24.75" customHeight="1">
      <c r="A43" s="457"/>
      <c r="B43" s="458" t="s">
        <v>471</v>
      </c>
      <c r="C43" s="459">
        <v>5.0999999999999996</v>
      </c>
      <c r="D43" s="459">
        <v>9.1999999999999993</v>
      </c>
      <c r="E43" s="459">
        <v>14.6</v>
      </c>
      <c r="F43" s="459">
        <v>7.4</v>
      </c>
      <c r="G43" s="459">
        <v>5.7</v>
      </c>
      <c r="H43" s="459">
        <v>2.7</v>
      </c>
      <c r="I43" s="459">
        <v>3.1</v>
      </c>
      <c r="J43" s="459">
        <v>2.8</v>
      </c>
      <c r="K43" s="459">
        <v>4.2</v>
      </c>
      <c r="L43" s="459">
        <v>5.9</v>
      </c>
      <c r="M43" s="459">
        <v>5.4</v>
      </c>
      <c r="N43" s="459">
        <v>4.9000000000000004</v>
      </c>
      <c r="O43" s="459">
        <v>4.4000000000000004</v>
      </c>
      <c r="P43" s="459">
        <v>4.4000000000000004</v>
      </c>
      <c r="Q43" s="459">
        <v>5.2</v>
      </c>
      <c r="R43" s="459"/>
    </row>
    <row r="44" spans="1:18" s="1" customFormat="1" ht="3" customHeight="1" thickBot="1">
      <c r="A44" s="65"/>
      <c r="B44" s="66"/>
      <c r="C44" s="67"/>
      <c r="D44" s="67"/>
      <c r="E44" s="67"/>
      <c r="F44" s="67"/>
      <c r="G44" s="67"/>
      <c r="H44" s="67"/>
      <c r="I44" s="67"/>
      <c r="J44" s="67"/>
      <c r="K44" s="67"/>
      <c r="L44" s="67"/>
      <c r="M44" s="67"/>
      <c r="N44" s="67"/>
      <c r="O44" s="67"/>
      <c r="P44" s="67"/>
      <c r="Q44" s="67"/>
      <c r="R44" s="208"/>
    </row>
    <row r="45" spans="1:18" s="7" customFormat="1" ht="20.25" customHeight="1">
      <c r="A45" s="90" t="s">
        <v>34</v>
      </c>
      <c r="B45" s="90" t="s">
        <v>403</v>
      </c>
      <c r="C45" s="94"/>
      <c r="D45" s="94"/>
      <c r="E45" s="94"/>
      <c r="F45" s="94"/>
      <c r="G45" s="94"/>
      <c r="H45" s="94"/>
      <c r="I45" s="94"/>
      <c r="J45" s="94"/>
      <c r="K45" s="94"/>
      <c r="L45" s="94"/>
      <c r="M45" s="94"/>
      <c r="N45" s="94"/>
      <c r="O45" s="94"/>
      <c r="P45" s="94"/>
      <c r="Q45" s="94"/>
      <c r="R45" s="227"/>
    </row>
    <row r="46" spans="1:18" ht="2.25" customHeight="1" thickBot="1">
      <c r="A46" s="39"/>
      <c r="B46" s="38"/>
      <c r="C46" s="41"/>
      <c r="D46" s="41"/>
      <c r="E46" s="41"/>
      <c r="F46" s="41"/>
      <c r="G46" s="41"/>
      <c r="H46" s="41"/>
      <c r="I46" s="41"/>
      <c r="J46" s="41"/>
      <c r="K46" s="41"/>
      <c r="L46" s="41"/>
      <c r="M46" s="41"/>
      <c r="N46" s="41"/>
      <c r="O46" s="41"/>
      <c r="P46" s="41"/>
      <c r="Q46" s="41"/>
      <c r="R46" s="205"/>
    </row>
    <row r="47" spans="1:18" ht="3" customHeight="1">
      <c r="A47" s="43"/>
      <c r="B47" s="42"/>
      <c r="C47" s="45"/>
      <c r="D47" s="45"/>
      <c r="E47" s="45"/>
      <c r="F47" s="45"/>
      <c r="G47" s="45"/>
      <c r="H47" s="45"/>
      <c r="I47" s="45"/>
      <c r="J47" s="45"/>
      <c r="K47" s="45"/>
      <c r="L47" s="45"/>
      <c r="M47" s="45"/>
      <c r="N47" s="45"/>
      <c r="O47" s="45"/>
      <c r="P47" s="45"/>
      <c r="Q47" s="45"/>
      <c r="R47" s="207"/>
    </row>
    <row r="48" spans="1:18" s="441" customFormat="1" ht="12.75" customHeight="1">
      <c r="A48" s="438"/>
      <c r="B48" s="439" t="s">
        <v>465</v>
      </c>
      <c r="C48" s="440">
        <v>-8</v>
      </c>
      <c r="D48" s="440">
        <v>3.1</v>
      </c>
      <c r="E48" s="440">
        <v>18.5</v>
      </c>
      <c r="F48" s="440">
        <v>-8.8000000000000007</v>
      </c>
      <c r="G48" s="440">
        <v>-9.5</v>
      </c>
      <c r="H48" s="440">
        <v>1</v>
      </c>
      <c r="I48" s="440">
        <v>20</v>
      </c>
      <c r="J48" s="440">
        <v>-7.8</v>
      </c>
      <c r="K48" s="440">
        <v>-8.8000000000000007</v>
      </c>
      <c r="L48" s="440">
        <v>6.6</v>
      </c>
      <c r="M48" s="440">
        <v>15.6</v>
      </c>
      <c r="N48" s="440">
        <v>-11.6</v>
      </c>
      <c r="O48" s="440">
        <v>-7.6</v>
      </c>
      <c r="P48" s="440">
        <v>8.1999999999999993</v>
      </c>
      <c r="Q48" s="440">
        <v>13.2</v>
      </c>
      <c r="R48" s="440"/>
    </row>
    <row r="49" spans="1:18" s="445" customFormat="1" ht="12.75" customHeight="1">
      <c r="A49" s="442"/>
      <c r="B49" s="443" t="s">
        <v>16</v>
      </c>
      <c r="C49" s="444">
        <v>2.4</v>
      </c>
      <c r="D49" s="444">
        <v>-2.9</v>
      </c>
      <c r="E49" s="444">
        <v>-1</v>
      </c>
      <c r="F49" s="444">
        <v>9</v>
      </c>
      <c r="G49" s="444">
        <v>-1.7</v>
      </c>
      <c r="H49" s="444">
        <v>-7.8</v>
      </c>
      <c r="I49" s="444">
        <v>-0.9</v>
      </c>
      <c r="J49" s="444">
        <v>14.8</v>
      </c>
      <c r="K49" s="444">
        <v>-0.5</v>
      </c>
      <c r="L49" s="444">
        <v>-9.3000000000000007</v>
      </c>
      <c r="M49" s="444">
        <v>-6.2</v>
      </c>
      <c r="N49" s="444">
        <v>17.3</v>
      </c>
      <c r="O49" s="444">
        <v>-2.5</v>
      </c>
      <c r="P49" s="444">
        <v>-11.6</v>
      </c>
      <c r="Q49" s="444">
        <v>8.6</v>
      </c>
      <c r="R49" s="444"/>
    </row>
    <row r="50" spans="1:18" s="449" customFormat="1" ht="12.75" customHeight="1">
      <c r="A50" s="446"/>
      <c r="B50" s="447" t="s">
        <v>44</v>
      </c>
      <c r="C50" s="448"/>
      <c r="D50" s="448"/>
      <c r="E50" s="448"/>
      <c r="F50" s="448"/>
      <c r="G50" s="448"/>
      <c r="H50" s="448"/>
      <c r="I50" s="448"/>
      <c r="J50" s="448"/>
      <c r="K50" s="448"/>
      <c r="L50" s="448"/>
      <c r="M50" s="448"/>
      <c r="N50" s="448"/>
      <c r="O50" s="448"/>
      <c r="P50" s="448"/>
      <c r="Q50" s="448"/>
      <c r="R50" s="448"/>
    </row>
    <row r="51" spans="1:18" s="449" customFormat="1" ht="12.75" customHeight="1">
      <c r="A51" s="446"/>
      <c r="B51" s="450" t="s">
        <v>246</v>
      </c>
      <c r="C51" s="448">
        <v>4.9000000000000004</v>
      </c>
      <c r="D51" s="448">
        <v>-0.9</v>
      </c>
      <c r="E51" s="448">
        <v>-5.0999999999999996</v>
      </c>
      <c r="F51" s="448">
        <v>8</v>
      </c>
      <c r="G51" s="448">
        <v>0</v>
      </c>
      <c r="H51" s="448">
        <v>-5.8</v>
      </c>
      <c r="I51" s="448">
        <v>-3.4</v>
      </c>
      <c r="J51" s="448">
        <v>11.8</v>
      </c>
      <c r="K51" s="448">
        <v>-1.8</v>
      </c>
      <c r="L51" s="448">
        <v>-4.0999999999999996</v>
      </c>
      <c r="M51" s="448">
        <v>-10.6</v>
      </c>
      <c r="N51" s="448">
        <v>11.1</v>
      </c>
      <c r="O51" s="448">
        <v>0.2</v>
      </c>
      <c r="P51" s="448">
        <v>-1.2</v>
      </c>
      <c r="Q51" s="448">
        <v>-1.6</v>
      </c>
      <c r="R51" s="448"/>
    </row>
    <row r="52" spans="1:18" s="449" customFormat="1" ht="12.75" customHeight="1">
      <c r="A52" s="446"/>
      <c r="B52" s="447" t="s">
        <v>247</v>
      </c>
      <c r="C52" s="448"/>
      <c r="D52" s="448"/>
      <c r="E52" s="448"/>
      <c r="F52" s="448"/>
      <c r="G52" s="448"/>
      <c r="H52" s="448"/>
      <c r="I52" s="448"/>
      <c r="J52" s="448"/>
      <c r="K52" s="448"/>
      <c r="L52" s="448"/>
      <c r="M52" s="448"/>
      <c r="N52" s="448"/>
      <c r="O52" s="448"/>
      <c r="P52" s="448"/>
      <c r="Q52" s="448"/>
      <c r="R52" s="448"/>
    </row>
    <row r="53" spans="1:18" s="445" customFormat="1" ht="13.5" customHeight="1">
      <c r="A53" s="442"/>
      <c r="B53" s="451" t="s">
        <v>466</v>
      </c>
      <c r="C53" s="452">
        <v>3</v>
      </c>
      <c r="D53" s="452">
        <v>-1.8</v>
      </c>
      <c r="E53" s="452">
        <v>-1.9</v>
      </c>
      <c r="F53" s="452">
        <v>7.7</v>
      </c>
      <c r="G53" s="452">
        <v>-0.6</v>
      </c>
      <c r="H53" s="452">
        <v>-7</v>
      </c>
      <c r="I53" s="452">
        <v>-3</v>
      </c>
      <c r="J53" s="452">
        <v>16.399999999999999</v>
      </c>
      <c r="K53" s="452">
        <v>2.1</v>
      </c>
      <c r="L53" s="452">
        <v>-10.8</v>
      </c>
      <c r="M53" s="452">
        <v>-7.3</v>
      </c>
      <c r="N53" s="452">
        <v>22</v>
      </c>
      <c r="O53" s="452">
        <v>-3.1</v>
      </c>
      <c r="P53" s="452">
        <v>-16.2</v>
      </c>
      <c r="Q53" s="452">
        <v>12.6</v>
      </c>
      <c r="R53" s="452"/>
    </row>
    <row r="54" spans="1:18" s="445" customFormat="1" ht="26.25" customHeight="1">
      <c r="A54" s="442"/>
      <c r="B54" s="450" t="s">
        <v>379</v>
      </c>
      <c r="C54" s="452">
        <v>-10.1</v>
      </c>
      <c r="D54" s="452">
        <v>-18.100000000000001</v>
      </c>
      <c r="E54" s="452">
        <v>26.3</v>
      </c>
      <c r="F54" s="452">
        <v>20.2</v>
      </c>
      <c r="G54" s="452">
        <v>-12.8</v>
      </c>
      <c r="H54" s="452">
        <v>-20.9</v>
      </c>
      <c r="I54" s="452">
        <v>25.1</v>
      </c>
      <c r="J54" s="452">
        <v>17.2</v>
      </c>
      <c r="K54" s="452">
        <v>-9.5</v>
      </c>
      <c r="L54" s="452">
        <v>-19.3</v>
      </c>
      <c r="M54" s="452">
        <v>19.899999999999999</v>
      </c>
      <c r="N54" s="452">
        <v>14.6</v>
      </c>
      <c r="O54" s="452">
        <v>-8.4</v>
      </c>
      <c r="P54" s="452">
        <v>-22.8</v>
      </c>
      <c r="Q54" s="452">
        <v>29.9</v>
      </c>
      <c r="R54" s="452"/>
    </row>
    <row r="55" spans="1:18" s="449" customFormat="1" ht="26.25" customHeight="1">
      <c r="A55" s="446"/>
      <c r="B55" s="447" t="s">
        <v>378</v>
      </c>
      <c r="C55" s="448"/>
      <c r="D55" s="448"/>
      <c r="E55" s="448"/>
      <c r="F55" s="448"/>
      <c r="G55" s="448"/>
      <c r="H55" s="448"/>
      <c r="I55" s="448"/>
      <c r="J55" s="448"/>
      <c r="K55" s="448"/>
      <c r="L55" s="448"/>
      <c r="M55" s="448"/>
      <c r="N55" s="448"/>
      <c r="O55" s="448"/>
      <c r="P55" s="448"/>
      <c r="Q55" s="448"/>
      <c r="R55" s="448"/>
    </row>
    <row r="56" spans="1:18" s="456" customFormat="1" ht="12.75" customHeight="1">
      <c r="A56" s="455"/>
      <c r="B56" s="453" t="s">
        <v>467</v>
      </c>
      <c r="C56" s="440">
        <v>-5.0999999999999996</v>
      </c>
      <c r="D56" s="440">
        <v>2.1</v>
      </c>
      <c r="E56" s="440">
        <v>3.8</v>
      </c>
      <c r="F56" s="440">
        <v>3.4</v>
      </c>
      <c r="G56" s="440">
        <v>-5.8</v>
      </c>
      <c r="H56" s="440">
        <v>-0.9</v>
      </c>
      <c r="I56" s="440">
        <v>3.5</v>
      </c>
      <c r="J56" s="440">
        <v>3.2</v>
      </c>
      <c r="K56" s="440">
        <v>-3.6</v>
      </c>
      <c r="L56" s="440">
        <v>1.7</v>
      </c>
      <c r="M56" s="440">
        <v>4.4000000000000004</v>
      </c>
      <c r="N56" s="440">
        <v>1.9</v>
      </c>
      <c r="O56" s="440">
        <v>-3.7</v>
      </c>
      <c r="P56" s="440">
        <v>1.3</v>
      </c>
      <c r="Q56" s="440">
        <v>4.7</v>
      </c>
      <c r="R56" s="440"/>
    </row>
    <row r="57" spans="1:18" s="449" customFormat="1" ht="12.75" customHeight="1">
      <c r="A57" s="446"/>
      <c r="B57" s="454" t="s">
        <v>249</v>
      </c>
      <c r="C57" s="448">
        <v>-6.7</v>
      </c>
      <c r="D57" s="448">
        <v>2.2000000000000002</v>
      </c>
      <c r="E57" s="448">
        <v>16.5</v>
      </c>
      <c r="F57" s="448">
        <v>-5.6</v>
      </c>
      <c r="G57" s="448">
        <v>-5.4</v>
      </c>
      <c r="H57" s="448">
        <v>-6</v>
      </c>
      <c r="I57" s="448">
        <v>9.1999999999999993</v>
      </c>
      <c r="J57" s="448">
        <v>-0.4</v>
      </c>
      <c r="K57" s="448">
        <v>-1.7</v>
      </c>
      <c r="L57" s="448">
        <v>-2.9</v>
      </c>
      <c r="M57" s="448">
        <v>7.6</v>
      </c>
      <c r="N57" s="448">
        <v>-1.6</v>
      </c>
      <c r="O57" s="448">
        <v>-3</v>
      </c>
      <c r="P57" s="448">
        <v>-5.8</v>
      </c>
      <c r="Q57" s="448">
        <v>10.9</v>
      </c>
      <c r="R57" s="448"/>
    </row>
    <row r="58" spans="1:18" s="449" customFormat="1" ht="15" customHeight="1">
      <c r="A58" s="446"/>
      <c r="B58" s="447" t="s">
        <v>250</v>
      </c>
      <c r="C58" s="448"/>
      <c r="D58" s="448"/>
      <c r="E58" s="448"/>
      <c r="F58" s="448"/>
      <c r="G58" s="448"/>
      <c r="H58" s="448"/>
      <c r="I58" s="448"/>
      <c r="J58" s="448"/>
      <c r="K58" s="448"/>
      <c r="L58" s="448"/>
      <c r="M58" s="448"/>
      <c r="N58" s="448"/>
      <c r="O58" s="448"/>
      <c r="P58" s="448"/>
      <c r="Q58" s="448"/>
      <c r="R58" s="448"/>
    </row>
    <row r="59" spans="1:18" s="456" customFormat="1" ht="12.75" customHeight="1">
      <c r="A59" s="455"/>
      <c r="B59" s="439" t="s">
        <v>468</v>
      </c>
      <c r="C59" s="440">
        <v>2.7</v>
      </c>
      <c r="D59" s="440">
        <v>0.2</v>
      </c>
      <c r="E59" s="440">
        <v>5</v>
      </c>
      <c r="F59" s="440">
        <v>2.1</v>
      </c>
      <c r="G59" s="440">
        <v>-0.1</v>
      </c>
      <c r="H59" s="440">
        <v>-0.8</v>
      </c>
      <c r="I59" s="440">
        <v>6</v>
      </c>
      <c r="J59" s="440">
        <v>-1.4</v>
      </c>
      <c r="K59" s="440">
        <v>8.1</v>
      </c>
      <c r="L59" s="440">
        <v>3.8</v>
      </c>
      <c r="M59" s="440">
        <v>8.5</v>
      </c>
      <c r="N59" s="440">
        <v>-0.8</v>
      </c>
      <c r="O59" s="440">
        <v>2.2000000000000002</v>
      </c>
      <c r="P59" s="440">
        <v>1.9</v>
      </c>
      <c r="Q59" s="440">
        <v>8.1999999999999993</v>
      </c>
      <c r="R59" s="440"/>
    </row>
    <row r="60" spans="1:18" s="456" customFormat="1" ht="13.5" customHeight="1">
      <c r="A60" s="455"/>
      <c r="B60" s="439" t="s">
        <v>469</v>
      </c>
      <c r="C60" s="440">
        <v>-1.8</v>
      </c>
      <c r="D60" s="440">
        <v>2.8</v>
      </c>
      <c r="E60" s="440">
        <v>4.3</v>
      </c>
      <c r="F60" s="440">
        <v>3.8</v>
      </c>
      <c r="G60" s="440">
        <v>-3.6</v>
      </c>
      <c r="H60" s="440">
        <v>0</v>
      </c>
      <c r="I60" s="440">
        <v>4.9000000000000004</v>
      </c>
      <c r="J60" s="440">
        <v>3</v>
      </c>
      <c r="K60" s="440">
        <v>-3</v>
      </c>
      <c r="L60" s="440">
        <v>1</v>
      </c>
      <c r="M60" s="440">
        <v>4.3</v>
      </c>
      <c r="N60" s="440">
        <v>3.2</v>
      </c>
      <c r="O60" s="440">
        <v>-3.4</v>
      </c>
      <c r="P60" s="440">
        <v>1.1000000000000001</v>
      </c>
      <c r="Q60" s="440">
        <v>4.2</v>
      </c>
      <c r="R60" s="440"/>
    </row>
    <row r="61" spans="1:18" s="456" customFormat="1" ht="12.75" customHeight="1">
      <c r="A61" s="455"/>
      <c r="B61" s="439" t="s">
        <v>470</v>
      </c>
      <c r="C61" s="440">
        <v>-9.4</v>
      </c>
      <c r="D61" s="440">
        <v>10.8</v>
      </c>
      <c r="E61" s="440">
        <v>-1.3</v>
      </c>
      <c r="F61" s="440">
        <v>9.8000000000000007</v>
      </c>
      <c r="G61" s="440">
        <v>-5.9</v>
      </c>
      <c r="H61" s="440">
        <v>5</v>
      </c>
      <c r="I61" s="440">
        <v>0</v>
      </c>
      <c r="J61" s="440">
        <v>11.4</v>
      </c>
      <c r="K61" s="440">
        <v>-11.2</v>
      </c>
      <c r="L61" s="440">
        <v>3.8</v>
      </c>
      <c r="M61" s="440">
        <v>14</v>
      </c>
      <c r="N61" s="440">
        <v>-0.4</v>
      </c>
      <c r="O61" s="440">
        <v>-10.9</v>
      </c>
      <c r="P61" s="440">
        <v>15.6</v>
      </c>
      <c r="Q61" s="440">
        <v>12.9</v>
      </c>
      <c r="R61" s="440"/>
    </row>
    <row r="62" spans="1:18" s="456" customFormat="1" ht="24.75" customHeight="1">
      <c r="A62" s="457"/>
      <c r="B62" s="458" t="s">
        <v>471</v>
      </c>
      <c r="C62" s="459">
        <v>-2.7</v>
      </c>
      <c r="D62" s="459">
        <v>2.2000000000000002</v>
      </c>
      <c r="E62" s="459">
        <v>4.7</v>
      </c>
      <c r="F62" s="459">
        <v>3.1</v>
      </c>
      <c r="G62" s="459">
        <v>-4.3</v>
      </c>
      <c r="H62" s="459">
        <v>-0.7</v>
      </c>
      <c r="I62" s="459">
        <v>5.0999999999999996</v>
      </c>
      <c r="J62" s="459">
        <v>2.9</v>
      </c>
      <c r="K62" s="459">
        <v>-3</v>
      </c>
      <c r="L62" s="459">
        <v>1</v>
      </c>
      <c r="M62" s="459">
        <v>4.7</v>
      </c>
      <c r="N62" s="459">
        <v>2.4</v>
      </c>
      <c r="O62" s="459">
        <v>-3.5</v>
      </c>
      <c r="P62" s="459">
        <v>1</v>
      </c>
      <c r="Q62" s="459">
        <v>5.4</v>
      </c>
      <c r="R62" s="459"/>
    </row>
    <row r="63" spans="1:18" s="1" customFormat="1" ht="3" customHeight="1" thickBot="1">
      <c r="A63" s="65"/>
      <c r="B63" s="66"/>
      <c r="C63" s="67"/>
      <c r="D63" s="67"/>
      <c r="E63" s="67"/>
      <c r="F63" s="67"/>
      <c r="G63" s="67"/>
      <c r="H63" s="67"/>
      <c r="I63" s="67"/>
      <c r="J63" s="67"/>
      <c r="K63" s="67"/>
      <c r="L63" s="67"/>
      <c r="M63" s="67"/>
      <c r="N63" s="67"/>
      <c r="O63" s="67"/>
      <c r="P63" s="67"/>
      <c r="Q63" s="67"/>
      <c r="R63" s="208"/>
    </row>
    <row r="64" spans="1:18" s="7" customFormat="1" ht="20.25" customHeight="1">
      <c r="A64" s="90" t="s">
        <v>35</v>
      </c>
      <c r="B64" s="90" t="s">
        <v>404</v>
      </c>
      <c r="C64" s="225"/>
      <c r="D64" s="225"/>
      <c r="E64" s="225"/>
      <c r="F64" s="225"/>
      <c r="G64" s="225"/>
      <c r="H64" s="225"/>
      <c r="I64" s="225"/>
      <c r="J64" s="225"/>
      <c r="K64" s="225"/>
      <c r="L64" s="225"/>
      <c r="M64" s="225"/>
      <c r="N64" s="225"/>
      <c r="O64" s="225"/>
      <c r="P64" s="225"/>
      <c r="Q64" s="225"/>
      <c r="R64" s="228"/>
    </row>
    <row r="65" spans="1:18" ht="3" customHeight="1" thickBot="1">
      <c r="A65" s="39"/>
      <c r="B65" s="38"/>
      <c r="C65" s="74"/>
      <c r="D65" s="74"/>
      <c r="E65" s="74"/>
      <c r="F65" s="74"/>
      <c r="G65" s="74"/>
      <c r="H65" s="74"/>
      <c r="I65" s="74"/>
      <c r="J65" s="74"/>
      <c r="K65" s="74"/>
      <c r="L65" s="74"/>
      <c r="M65" s="74"/>
      <c r="N65" s="74"/>
      <c r="O65" s="74"/>
      <c r="P65" s="74"/>
      <c r="Q65" s="74"/>
      <c r="R65" s="210"/>
    </row>
    <row r="66" spans="1:18" ht="3" customHeight="1">
      <c r="A66" s="43"/>
      <c r="B66" s="42"/>
      <c r="C66" s="76"/>
      <c r="D66" s="76"/>
      <c r="E66" s="76"/>
      <c r="F66" s="76"/>
      <c r="G66" s="76"/>
      <c r="H66" s="76"/>
      <c r="I66" s="76"/>
      <c r="J66" s="76"/>
      <c r="K66" s="76"/>
      <c r="L66" s="76"/>
      <c r="M66" s="76"/>
      <c r="N66" s="76"/>
      <c r="O66" s="76"/>
      <c r="P66" s="76"/>
      <c r="Q66" s="76"/>
      <c r="R66" s="211"/>
    </row>
    <row r="67" spans="1:18" s="441" customFormat="1" ht="12" customHeight="1">
      <c r="A67" s="438"/>
      <c r="B67" s="439" t="s">
        <v>465</v>
      </c>
      <c r="C67" s="440">
        <v>6.3</v>
      </c>
      <c r="D67" s="440">
        <v>6.4</v>
      </c>
      <c r="E67" s="440">
        <v>7.2</v>
      </c>
      <c r="F67" s="440">
        <v>6.4</v>
      </c>
      <c r="G67" s="440">
        <v>6.1</v>
      </c>
      <c r="H67" s="440">
        <v>6.2</v>
      </c>
      <c r="I67" s="440">
        <v>7</v>
      </c>
      <c r="J67" s="440">
        <v>6.3</v>
      </c>
      <c r="K67" s="440">
        <v>5.9</v>
      </c>
      <c r="L67" s="440">
        <v>6.3</v>
      </c>
      <c r="M67" s="440">
        <v>6.9</v>
      </c>
      <c r="N67" s="440">
        <v>6</v>
      </c>
      <c r="O67" s="440">
        <v>5.7</v>
      </c>
      <c r="P67" s="440">
        <v>6.1</v>
      </c>
      <c r="Q67" s="440">
        <v>6.6</v>
      </c>
      <c r="R67" s="440"/>
    </row>
    <row r="68" spans="1:18" s="445" customFormat="1" ht="12.75" customHeight="1">
      <c r="A68" s="442"/>
      <c r="B68" s="443" t="s">
        <v>16</v>
      </c>
      <c r="C68" s="444">
        <v>6.7</v>
      </c>
      <c r="D68" s="444">
        <v>6.4</v>
      </c>
      <c r="E68" s="444">
        <v>6.1</v>
      </c>
      <c r="F68" s="444">
        <v>6.4</v>
      </c>
      <c r="G68" s="444">
        <v>6.6</v>
      </c>
      <c r="H68" s="444">
        <v>6.1</v>
      </c>
      <c r="I68" s="444">
        <v>5.8</v>
      </c>
      <c r="J68" s="444">
        <v>6.4</v>
      </c>
      <c r="K68" s="444">
        <v>6.6</v>
      </c>
      <c r="L68" s="444">
        <v>5.9</v>
      </c>
      <c r="M68" s="444">
        <v>5.3</v>
      </c>
      <c r="N68" s="444">
        <v>6.1</v>
      </c>
      <c r="O68" s="444">
        <v>6.1</v>
      </c>
      <c r="P68" s="444">
        <v>5.4</v>
      </c>
      <c r="Q68" s="444">
        <v>5.5</v>
      </c>
      <c r="R68" s="444"/>
    </row>
    <row r="69" spans="1:18" s="449" customFormat="1" ht="12.75" customHeight="1">
      <c r="A69" s="446"/>
      <c r="B69" s="447" t="s">
        <v>44</v>
      </c>
      <c r="C69" s="448"/>
      <c r="D69" s="448"/>
      <c r="E69" s="448"/>
      <c r="F69" s="448"/>
      <c r="G69" s="448"/>
      <c r="H69" s="448"/>
      <c r="I69" s="448"/>
      <c r="J69" s="448"/>
      <c r="K69" s="448"/>
      <c r="L69" s="448"/>
      <c r="M69" s="448"/>
      <c r="N69" s="448"/>
      <c r="O69" s="448"/>
      <c r="P69" s="448"/>
      <c r="Q69" s="448"/>
      <c r="R69" s="448"/>
    </row>
    <row r="70" spans="1:18" s="449" customFormat="1" ht="12.75" customHeight="1">
      <c r="A70" s="446"/>
      <c r="B70" s="450" t="s">
        <v>246</v>
      </c>
      <c r="C70" s="448">
        <v>2.5</v>
      </c>
      <c r="D70" s="448">
        <v>2.5</v>
      </c>
      <c r="E70" s="448">
        <v>2.2000000000000002</v>
      </c>
      <c r="F70" s="448">
        <v>2.2999999999999998</v>
      </c>
      <c r="G70" s="448">
        <v>2.4</v>
      </c>
      <c r="H70" s="448">
        <v>2.2999999999999998</v>
      </c>
      <c r="I70" s="448">
        <v>2.1</v>
      </c>
      <c r="J70" s="448">
        <v>2.2999999999999998</v>
      </c>
      <c r="K70" s="448">
        <v>2.2999999999999998</v>
      </c>
      <c r="L70" s="448">
        <v>2.2000000000000002</v>
      </c>
      <c r="M70" s="448">
        <v>1.9</v>
      </c>
      <c r="N70" s="448">
        <v>2.1</v>
      </c>
      <c r="O70" s="448">
        <v>2.1</v>
      </c>
      <c r="P70" s="448">
        <v>2.1</v>
      </c>
      <c r="Q70" s="448">
        <v>2</v>
      </c>
      <c r="R70" s="448"/>
    </row>
    <row r="71" spans="1:18" s="449" customFormat="1" ht="12.75" customHeight="1">
      <c r="A71" s="446"/>
      <c r="B71" s="447" t="s">
        <v>247</v>
      </c>
      <c r="C71" s="448"/>
      <c r="D71" s="448"/>
      <c r="E71" s="448"/>
      <c r="F71" s="448"/>
      <c r="G71" s="448"/>
      <c r="H71" s="448"/>
      <c r="I71" s="448"/>
      <c r="J71" s="448"/>
      <c r="K71" s="448"/>
      <c r="L71" s="448"/>
      <c r="M71" s="448"/>
      <c r="N71" s="448"/>
      <c r="O71" s="448"/>
      <c r="P71" s="448"/>
      <c r="Q71" s="448"/>
      <c r="R71" s="448"/>
    </row>
    <row r="72" spans="1:18" s="445" customFormat="1" ht="13.5" customHeight="1">
      <c r="A72" s="442"/>
      <c r="B72" s="451" t="s">
        <v>466</v>
      </c>
      <c r="C72" s="452">
        <v>3.6</v>
      </c>
      <c r="D72" s="452">
        <v>3.5</v>
      </c>
      <c r="E72" s="452">
        <v>3.2</v>
      </c>
      <c r="F72" s="452">
        <v>3.4</v>
      </c>
      <c r="G72" s="452">
        <v>3.5</v>
      </c>
      <c r="H72" s="452">
        <v>3.3</v>
      </c>
      <c r="I72" s="452">
        <v>3</v>
      </c>
      <c r="J72" s="452">
        <v>3.4</v>
      </c>
      <c r="K72" s="452">
        <v>3.6</v>
      </c>
      <c r="L72" s="452">
        <v>3.2</v>
      </c>
      <c r="M72" s="452">
        <v>2.8</v>
      </c>
      <c r="N72" s="452">
        <v>3.4</v>
      </c>
      <c r="O72" s="452">
        <v>3.4</v>
      </c>
      <c r="P72" s="452">
        <v>2.8</v>
      </c>
      <c r="Q72" s="452">
        <v>3</v>
      </c>
      <c r="R72" s="452"/>
    </row>
    <row r="73" spans="1:18" s="445" customFormat="1" ht="26.25" customHeight="1">
      <c r="A73" s="442"/>
      <c r="B73" s="450" t="s">
        <v>379</v>
      </c>
      <c r="C73" s="452">
        <v>0.6</v>
      </c>
      <c r="D73" s="452">
        <v>0.5</v>
      </c>
      <c r="E73" s="452">
        <v>0.6</v>
      </c>
      <c r="F73" s="452">
        <v>0.7</v>
      </c>
      <c r="G73" s="452">
        <v>0.6</v>
      </c>
      <c r="H73" s="452">
        <v>0.5</v>
      </c>
      <c r="I73" s="452">
        <v>0.6</v>
      </c>
      <c r="J73" s="452">
        <v>0.7</v>
      </c>
      <c r="K73" s="452">
        <v>0.6</v>
      </c>
      <c r="L73" s="452">
        <v>0.5</v>
      </c>
      <c r="M73" s="452">
        <v>0.6</v>
      </c>
      <c r="N73" s="452">
        <v>0.6</v>
      </c>
      <c r="O73" s="452">
        <v>0.6</v>
      </c>
      <c r="P73" s="452">
        <v>0.5</v>
      </c>
      <c r="Q73" s="452">
        <v>0.6</v>
      </c>
      <c r="R73" s="452"/>
    </row>
    <row r="74" spans="1:18" s="449" customFormat="1" ht="26.25" customHeight="1">
      <c r="A74" s="446"/>
      <c r="B74" s="447" t="s">
        <v>378</v>
      </c>
      <c r="C74" s="448"/>
      <c r="D74" s="448"/>
      <c r="E74" s="448"/>
      <c r="F74" s="448"/>
      <c r="G74" s="448"/>
      <c r="H74" s="448"/>
      <c r="I74" s="448"/>
      <c r="J74" s="448"/>
      <c r="K74" s="448"/>
      <c r="L74" s="448"/>
      <c r="M74" s="448"/>
      <c r="N74" s="448"/>
      <c r="O74" s="448"/>
      <c r="P74" s="448"/>
      <c r="Q74" s="448"/>
      <c r="R74" s="448"/>
    </row>
    <row r="75" spans="1:18" s="456" customFormat="1" ht="12.75" customHeight="1">
      <c r="A75" s="455"/>
      <c r="B75" s="453" t="s">
        <v>467</v>
      </c>
      <c r="C75" s="440">
        <v>24.1</v>
      </c>
      <c r="D75" s="440">
        <v>24.1</v>
      </c>
      <c r="E75" s="440">
        <v>23.9</v>
      </c>
      <c r="F75" s="440">
        <v>23.9</v>
      </c>
      <c r="G75" s="440">
        <v>23.6</v>
      </c>
      <c r="H75" s="440">
        <v>23.5</v>
      </c>
      <c r="I75" s="440">
        <v>23.2</v>
      </c>
      <c r="J75" s="440">
        <v>23.2</v>
      </c>
      <c r="K75" s="440">
        <v>23.1</v>
      </c>
      <c r="L75" s="440">
        <v>23.2</v>
      </c>
      <c r="M75" s="440">
        <v>23.2</v>
      </c>
      <c r="N75" s="440">
        <v>23.1</v>
      </c>
      <c r="O75" s="440">
        <v>23</v>
      </c>
      <c r="P75" s="440">
        <v>23.1</v>
      </c>
      <c r="Q75" s="440">
        <v>22.9</v>
      </c>
      <c r="R75" s="440"/>
    </row>
    <row r="76" spans="1:18" s="449" customFormat="1" ht="12.75" customHeight="1">
      <c r="A76" s="446"/>
      <c r="B76" s="454" t="s">
        <v>249</v>
      </c>
      <c r="C76" s="448">
        <v>2.7</v>
      </c>
      <c r="D76" s="448">
        <v>2.7</v>
      </c>
      <c r="E76" s="448">
        <v>3</v>
      </c>
      <c r="F76" s="448">
        <v>2.7</v>
      </c>
      <c r="G76" s="448">
        <v>2.7</v>
      </c>
      <c r="H76" s="448">
        <v>2.5</v>
      </c>
      <c r="I76" s="448">
        <v>2.6</v>
      </c>
      <c r="J76" s="448">
        <v>2.6</v>
      </c>
      <c r="K76" s="448">
        <v>2.6</v>
      </c>
      <c r="L76" s="448">
        <v>2.5</v>
      </c>
      <c r="M76" s="448">
        <v>2.6</v>
      </c>
      <c r="N76" s="448">
        <v>2.5</v>
      </c>
      <c r="O76" s="448">
        <v>2.5</v>
      </c>
      <c r="P76" s="448">
        <v>2.2999999999999998</v>
      </c>
      <c r="Q76" s="448">
        <v>2.4</v>
      </c>
      <c r="R76" s="448"/>
    </row>
    <row r="77" spans="1:18" s="449" customFormat="1" ht="12.75" customHeight="1">
      <c r="A77" s="446"/>
      <c r="B77" s="447" t="s">
        <v>250</v>
      </c>
      <c r="C77" s="448"/>
      <c r="D77" s="448"/>
      <c r="E77" s="448"/>
      <c r="F77" s="448"/>
      <c r="G77" s="448"/>
      <c r="H77" s="448"/>
      <c r="I77" s="448"/>
      <c r="J77" s="448"/>
      <c r="K77" s="448"/>
      <c r="L77" s="448"/>
      <c r="M77" s="448"/>
      <c r="N77" s="448"/>
      <c r="O77" s="448"/>
      <c r="P77" s="448"/>
      <c r="Q77" s="448"/>
      <c r="R77" s="448"/>
    </row>
    <row r="78" spans="1:18" s="456" customFormat="1" ht="12.75" customHeight="1">
      <c r="A78" s="455"/>
      <c r="B78" s="439" t="s">
        <v>468</v>
      </c>
      <c r="C78" s="440">
        <v>3.6</v>
      </c>
      <c r="D78" s="440">
        <v>3.5</v>
      </c>
      <c r="E78" s="440">
        <v>3.5</v>
      </c>
      <c r="F78" s="440">
        <v>3.5</v>
      </c>
      <c r="G78" s="440">
        <v>3.6</v>
      </c>
      <c r="H78" s="440">
        <v>3.6</v>
      </c>
      <c r="I78" s="440">
        <v>3.7</v>
      </c>
      <c r="J78" s="440">
        <v>3.5</v>
      </c>
      <c r="K78" s="440">
        <v>3.9</v>
      </c>
      <c r="L78" s="440">
        <v>4</v>
      </c>
      <c r="M78" s="440">
        <v>4.2</v>
      </c>
      <c r="N78" s="440">
        <v>4</v>
      </c>
      <c r="O78" s="440">
        <v>4.3</v>
      </c>
      <c r="P78" s="440">
        <v>4.3</v>
      </c>
      <c r="Q78" s="440">
        <v>4.4000000000000004</v>
      </c>
      <c r="R78" s="440"/>
    </row>
    <row r="79" spans="1:18" s="456" customFormat="1" ht="13.5" customHeight="1">
      <c r="A79" s="455"/>
      <c r="B79" s="439" t="s">
        <v>469</v>
      </c>
      <c r="C79" s="440">
        <v>58.1</v>
      </c>
      <c r="D79" s="440">
        <v>58.4</v>
      </c>
      <c r="E79" s="440">
        <v>58.2</v>
      </c>
      <c r="F79" s="440">
        <v>58.6</v>
      </c>
      <c r="G79" s="440">
        <v>59</v>
      </c>
      <c r="H79" s="440">
        <v>59.4</v>
      </c>
      <c r="I79" s="440">
        <v>59.3</v>
      </c>
      <c r="J79" s="440">
        <v>59.3</v>
      </c>
      <c r="K79" s="440">
        <v>59.4</v>
      </c>
      <c r="L79" s="440">
        <v>59.4</v>
      </c>
      <c r="M79" s="440">
        <v>59.2</v>
      </c>
      <c r="N79" s="440">
        <v>59.6</v>
      </c>
      <c r="O79" s="440">
        <v>59.7</v>
      </c>
      <c r="P79" s="440">
        <v>59.8</v>
      </c>
      <c r="Q79" s="440">
        <v>59.1</v>
      </c>
      <c r="R79" s="440"/>
    </row>
    <row r="80" spans="1:18" s="456" customFormat="1" ht="12.75" customHeight="1">
      <c r="A80" s="455"/>
      <c r="B80" s="439" t="s">
        <v>470</v>
      </c>
      <c r="C80" s="440">
        <v>1.1000000000000001</v>
      </c>
      <c r="D80" s="440">
        <v>1.1000000000000001</v>
      </c>
      <c r="E80" s="440">
        <v>1.1000000000000001</v>
      </c>
      <c r="F80" s="440">
        <v>1.1000000000000001</v>
      </c>
      <c r="G80" s="440">
        <v>1.1000000000000001</v>
      </c>
      <c r="H80" s="440">
        <v>1.2</v>
      </c>
      <c r="I80" s="440">
        <v>1.1000000000000001</v>
      </c>
      <c r="J80" s="440">
        <v>1.2</v>
      </c>
      <c r="K80" s="440">
        <v>1.1000000000000001</v>
      </c>
      <c r="L80" s="440">
        <v>1.2</v>
      </c>
      <c r="M80" s="440">
        <v>1.3</v>
      </c>
      <c r="N80" s="440">
        <v>1.2</v>
      </c>
      <c r="O80" s="440">
        <v>1.1000000000000001</v>
      </c>
      <c r="P80" s="440">
        <v>1.3</v>
      </c>
      <c r="Q80" s="440">
        <v>1.4</v>
      </c>
      <c r="R80" s="440"/>
    </row>
    <row r="81" spans="1:18" s="456" customFormat="1" ht="24" customHeight="1">
      <c r="A81" s="457"/>
      <c r="B81" s="458" t="s">
        <v>471</v>
      </c>
      <c r="C81" s="459">
        <v>100</v>
      </c>
      <c r="D81" s="459">
        <v>100</v>
      </c>
      <c r="E81" s="459">
        <v>100</v>
      </c>
      <c r="F81" s="459">
        <v>100</v>
      </c>
      <c r="G81" s="459">
        <v>100</v>
      </c>
      <c r="H81" s="459">
        <v>100</v>
      </c>
      <c r="I81" s="459">
        <v>100</v>
      </c>
      <c r="J81" s="459">
        <v>100</v>
      </c>
      <c r="K81" s="459">
        <v>100</v>
      </c>
      <c r="L81" s="459">
        <v>100</v>
      </c>
      <c r="M81" s="459">
        <v>100</v>
      </c>
      <c r="N81" s="459">
        <v>100</v>
      </c>
      <c r="O81" s="459">
        <v>100</v>
      </c>
      <c r="P81" s="459">
        <v>100</v>
      </c>
      <c r="Q81" s="459">
        <v>100</v>
      </c>
      <c r="R81" s="459"/>
    </row>
    <row r="82" spans="1:18" s="1" customFormat="1" ht="3" customHeight="1" thickBot="1">
      <c r="A82" s="65"/>
      <c r="B82" s="77"/>
      <c r="C82" s="67"/>
      <c r="D82" s="67"/>
      <c r="E82" s="67"/>
      <c r="F82" s="67"/>
      <c r="G82" s="67"/>
      <c r="H82" s="67"/>
      <c r="I82" s="67"/>
      <c r="J82" s="67"/>
      <c r="K82" s="67"/>
      <c r="L82" s="67"/>
      <c r="M82" s="67"/>
      <c r="N82" s="67"/>
      <c r="O82" s="67"/>
      <c r="P82" s="67"/>
      <c r="Q82" s="67"/>
      <c r="R82" s="208"/>
    </row>
    <row r="83" spans="1:18" ht="3" customHeight="1">
      <c r="A83" s="31"/>
      <c r="B83" s="78"/>
      <c r="C83" s="85"/>
      <c r="D83" s="85"/>
      <c r="E83" s="85"/>
      <c r="F83" s="85"/>
      <c r="G83" s="85"/>
      <c r="H83" s="85"/>
      <c r="I83" s="85"/>
      <c r="J83" s="85"/>
      <c r="K83" s="85"/>
      <c r="L83" s="85"/>
      <c r="M83" s="85"/>
      <c r="N83" s="85"/>
      <c r="O83" s="85"/>
      <c r="P83" s="85"/>
      <c r="Q83" s="85"/>
      <c r="R83" s="212"/>
    </row>
    <row r="84" spans="1:18" s="7" customFormat="1" ht="12" customHeight="1">
      <c r="A84" s="34" t="s">
        <v>126</v>
      </c>
      <c r="B84" s="86"/>
      <c r="C84" s="34"/>
      <c r="D84" s="34" t="s">
        <v>474</v>
      </c>
      <c r="E84" s="89"/>
      <c r="F84" s="89"/>
      <c r="G84" s="89"/>
      <c r="H84" s="89"/>
      <c r="I84" s="89"/>
      <c r="J84" s="89"/>
      <c r="K84" s="89"/>
      <c r="L84" s="89"/>
      <c r="M84" s="89"/>
      <c r="N84" s="89"/>
      <c r="O84" s="89"/>
      <c r="P84" s="89"/>
      <c r="Q84" s="89"/>
      <c r="R84" s="163"/>
    </row>
    <row r="85" spans="1:18" s="7" customFormat="1" ht="12.75" customHeight="1">
      <c r="A85" s="34" t="s">
        <v>293</v>
      </c>
      <c r="B85" s="86"/>
      <c r="C85" s="42"/>
      <c r="D85" s="42" t="s">
        <v>475</v>
      </c>
      <c r="E85" s="89"/>
      <c r="F85" s="89"/>
      <c r="G85" s="89"/>
      <c r="H85" s="89"/>
      <c r="I85" s="89"/>
      <c r="J85" s="89"/>
      <c r="K85" s="89"/>
      <c r="L85" s="89"/>
      <c r="M85" s="89"/>
      <c r="N85" s="89"/>
      <c r="O85" s="89"/>
      <c r="P85" s="89"/>
      <c r="Q85" s="89"/>
      <c r="R85" s="163"/>
    </row>
    <row r="86" spans="1:18" s="7" customFormat="1" ht="13.5" customHeight="1">
      <c r="A86" s="43" t="s">
        <v>128</v>
      </c>
      <c r="B86" s="91"/>
      <c r="C86" s="89"/>
      <c r="D86" s="89"/>
      <c r="E86" s="89"/>
      <c r="F86" s="89"/>
      <c r="G86" s="89"/>
      <c r="H86" s="89"/>
      <c r="I86" s="89"/>
      <c r="J86" s="89"/>
      <c r="K86" s="89"/>
      <c r="L86" s="89"/>
      <c r="M86" s="89"/>
      <c r="N86" s="89"/>
      <c r="O86" s="89"/>
      <c r="P86" s="89"/>
      <c r="Q86" s="89"/>
      <c r="R86" s="89"/>
    </row>
    <row r="87" spans="1:18" s="7" customFormat="1" ht="12.75" customHeight="1">
      <c r="A87" s="34"/>
      <c r="B87" s="91"/>
      <c r="C87" s="89"/>
      <c r="D87" s="89"/>
      <c r="E87" s="89"/>
      <c r="F87" s="89"/>
      <c r="G87" s="89"/>
      <c r="H87" s="89"/>
      <c r="I87" s="89"/>
      <c r="J87" s="89"/>
      <c r="K87" s="89"/>
      <c r="L87" s="89"/>
      <c r="M87" s="89"/>
      <c r="N87" s="89"/>
      <c r="O87" s="89"/>
      <c r="P87" s="89"/>
      <c r="Q87" s="89"/>
      <c r="R87" s="89"/>
    </row>
    <row r="88" spans="1:18" s="7" customFormat="1" ht="15" customHeight="1">
      <c r="A88" s="43"/>
      <c r="B88" s="91"/>
      <c r="C88" s="89"/>
      <c r="D88" s="89"/>
      <c r="E88" s="89"/>
      <c r="F88" s="89"/>
      <c r="G88" s="89"/>
      <c r="H88" s="89"/>
      <c r="I88" s="89"/>
      <c r="J88" s="89"/>
      <c r="K88" s="89"/>
      <c r="L88" s="89"/>
      <c r="M88" s="89"/>
      <c r="N88" s="89"/>
      <c r="O88" s="89"/>
      <c r="P88" s="89"/>
      <c r="Q88" s="89"/>
      <c r="R88" s="89"/>
    </row>
    <row r="89" spans="1:18" ht="15" customHeight="1">
      <c r="A89" s="2"/>
      <c r="B89" s="8"/>
    </row>
    <row r="90" spans="1:18" ht="15" customHeight="1">
      <c r="A90" s="2"/>
      <c r="B90" s="8"/>
    </row>
    <row r="91" spans="1:18" ht="15" customHeight="1">
      <c r="A91" s="2"/>
      <c r="B91" s="8"/>
    </row>
    <row r="92" spans="1:18" ht="15" customHeight="1">
      <c r="A92" s="2"/>
      <c r="B92" s="8"/>
    </row>
    <row r="93" spans="1:18" ht="15" customHeight="1">
      <c r="A93" s="2"/>
      <c r="B93" s="8"/>
    </row>
    <row r="94" spans="1:18" ht="15" customHeight="1">
      <c r="A94" s="2"/>
      <c r="B94" s="8"/>
    </row>
    <row r="95" spans="1:18" ht="15" customHeight="1">
      <c r="A95" s="2"/>
      <c r="B95" s="8"/>
    </row>
    <row r="96" spans="1:18"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Q5"/>
    <mergeCell ref="K5:N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O81"/>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6.42578125" style="4" customWidth="1"/>
    <col min="2" max="2" width="53.85546875" style="5" customWidth="1"/>
    <col min="3" max="3" width="12" style="5" customWidth="1"/>
    <col min="4" max="4" width="10.28515625" style="6" customWidth="1"/>
    <col min="5" max="10" width="10.28515625" style="3" customWidth="1"/>
    <col min="11" max="12" width="0.85546875" style="3" customWidth="1"/>
    <col min="13" max="20" width="13.5703125" style="2" bestFit="1" customWidth="1"/>
    <col min="21" max="16384" width="9.140625" style="2"/>
  </cols>
  <sheetData>
    <row r="1" spans="1:12" ht="15" customHeight="1">
      <c r="A1" s="29"/>
      <c r="B1" s="30"/>
      <c r="C1" s="30"/>
      <c r="D1" s="84"/>
      <c r="E1" s="85"/>
      <c r="F1" s="85"/>
      <c r="G1" s="85"/>
      <c r="H1" s="85"/>
      <c r="I1" s="85"/>
      <c r="J1" s="85"/>
      <c r="K1" s="85"/>
      <c r="L1" s="85"/>
    </row>
    <row r="2" spans="1:12" s="7" customFormat="1" ht="18" customHeight="1">
      <c r="A2" s="472" t="str">
        <f>'Kandungan (new)'!A152</f>
        <v>18a</v>
      </c>
      <c r="B2" s="117" t="str">
        <f>'Kandungan (new)'!B152</f>
        <v>IPP dan Indeks Sektor (2015=100) - Tahunan</v>
      </c>
      <c r="C2" s="92"/>
      <c r="D2" s="93"/>
      <c r="E2" s="94"/>
      <c r="F2" s="94"/>
      <c r="G2" s="94"/>
      <c r="H2" s="94"/>
      <c r="I2" s="94"/>
      <c r="J2" s="94"/>
      <c r="K2" s="94"/>
      <c r="L2" s="94"/>
    </row>
    <row r="3" spans="1:12" s="7" customFormat="1" ht="18" customHeight="1">
      <c r="A3" s="472"/>
      <c r="B3" s="95" t="str">
        <f>'Kandungan (new)'!B153</f>
        <v>IPI and Sectors Indices (2015=100) - Annually</v>
      </c>
      <c r="C3" s="95"/>
      <c r="D3" s="93"/>
      <c r="E3" s="94"/>
      <c r="F3" s="94"/>
      <c r="G3" s="94"/>
      <c r="H3" s="94"/>
      <c r="I3" s="94"/>
      <c r="J3" s="94"/>
      <c r="K3" s="94"/>
      <c r="L3" s="94"/>
    </row>
    <row r="4" spans="1:12" ht="15" customHeight="1" thickBot="1">
      <c r="B4" s="30"/>
      <c r="C4" s="30"/>
      <c r="D4" s="32"/>
      <c r="E4" s="33"/>
      <c r="F4" s="33"/>
      <c r="G4" s="33"/>
      <c r="H4" s="33"/>
      <c r="I4" s="33"/>
      <c r="J4" s="33"/>
      <c r="K4" s="33"/>
      <c r="L4" s="33"/>
    </row>
    <row r="5" spans="1:12" s="250" customFormat="1" ht="19.5" customHeight="1">
      <c r="A5" s="473" t="s">
        <v>239</v>
      </c>
      <c r="B5" s="473"/>
      <c r="C5" s="477" t="s">
        <v>296</v>
      </c>
      <c r="D5" s="381">
        <v>2018</v>
      </c>
      <c r="E5" s="381">
        <v>2019</v>
      </c>
      <c r="F5" s="381">
        <v>2020</v>
      </c>
      <c r="G5" s="381">
        <v>2021</v>
      </c>
      <c r="H5" s="381">
        <v>2022</v>
      </c>
      <c r="I5" s="381">
        <v>2023</v>
      </c>
      <c r="J5" s="381">
        <v>2024</v>
      </c>
      <c r="K5" s="382"/>
      <c r="L5" s="86"/>
    </row>
    <row r="6" spans="1:12" s="250" customFormat="1" ht="19.5" customHeight="1" thickBot="1">
      <c r="A6" s="474"/>
      <c r="B6" s="474"/>
      <c r="C6" s="478"/>
      <c r="D6" s="384"/>
      <c r="E6" s="384"/>
      <c r="F6" s="384"/>
      <c r="G6" s="384"/>
      <c r="H6" s="384"/>
      <c r="I6" s="384"/>
      <c r="J6" s="384"/>
      <c r="K6" s="384"/>
      <c r="L6" s="277"/>
    </row>
    <row r="7" spans="1:12" s="12" customFormat="1" ht="18" customHeight="1">
      <c r="A7" s="34" t="s">
        <v>30</v>
      </c>
      <c r="B7" s="34" t="s">
        <v>311</v>
      </c>
      <c r="C7" s="35"/>
      <c r="D7" s="35"/>
      <c r="E7" s="36"/>
      <c r="F7" s="36"/>
      <c r="G7" s="36"/>
      <c r="H7" s="36"/>
      <c r="I7" s="36"/>
      <c r="J7" s="36"/>
      <c r="K7" s="36"/>
      <c r="L7" s="36"/>
    </row>
    <row r="8" spans="1:12" ht="22.5" customHeight="1" thickBot="1">
      <c r="A8" s="37"/>
      <c r="B8" s="38" t="s">
        <v>310</v>
      </c>
      <c r="C8" s="38"/>
      <c r="D8" s="40"/>
      <c r="E8" s="41"/>
      <c r="F8" s="41"/>
      <c r="G8" s="41"/>
      <c r="H8" s="41"/>
      <c r="I8" s="41"/>
      <c r="J8" s="41"/>
      <c r="K8" s="41"/>
      <c r="L8" s="45"/>
    </row>
    <row r="9" spans="1:12" ht="9" customHeight="1">
      <c r="A9" s="31"/>
      <c r="B9" s="42"/>
      <c r="C9" s="42"/>
      <c r="D9" s="44"/>
      <c r="E9" s="45"/>
      <c r="F9" s="45"/>
      <c r="G9" s="45"/>
      <c r="H9" s="45"/>
      <c r="I9" s="45"/>
      <c r="J9" s="45"/>
      <c r="K9" s="45"/>
      <c r="L9" s="45"/>
    </row>
    <row r="10" spans="1:12" s="251" customFormat="1" ht="18" customHeight="1">
      <c r="A10" s="46"/>
      <c r="B10" s="47" t="s">
        <v>178</v>
      </c>
      <c r="C10" s="340">
        <v>100</v>
      </c>
      <c r="D10" s="280">
        <v>112.15967911586226</v>
      </c>
      <c r="E10" s="280">
        <v>114.88637920525041</v>
      </c>
      <c r="F10" s="280">
        <v>110.20460085842616</v>
      </c>
      <c r="G10" s="280">
        <v>118.32164274972592</v>
      </c>
      <c r="H10" s="280">
        <v>126.475870137505</v>
      </c>
      <c r="I10" s="280">
        <v>127.38988976564799</v>
      </c>
      <c r="J10" s="236">
        <v>132.1</v>
      </c>
      <c r="K10" s="49"/>
      <c r="L10" s="49"/>
    </row>
    <row r="11" spans="1:12" s="251" customFormat="1" ht="18" customHeight="1">
      <c r="A11" s="46"/>
      <c r="B11" s="404" t="s">
        <v>179</v>
      </c>
      <c r="C11" s="406">
        <v>25.14</v>
      </c>
      <c r="D11" s="407">
        <v>100.63237900763058</v>
      </c>
      <c r="E11" s="407">
        <v>99.334490695599413</v>
      </c>
      <c r="F11" s="407">
        <v>90.477610462385314</v>
      </c>
      <c r="G11" s="407">
        <v>91.813461085915222</v>
      </c>
      <c r="H11" s="407">
        <v>94.4825644306501</v>
      </c>
      <c r="I11" s="407">
        <v>94.689925046788701</v>
      </c>
      <c r="J11" s="407">
        <v>95.3</v>
      </c>
      <c r="K11" s="408"/>
      <c r="L11" s="279"/>
    </row>
    <row r="12" spans="1:12" s="252" customFormat="1" ht="30" customHeight="1">
      <c r="A12" s="51"/>
      <c r="B12" s="132" t="s">
        <v>251</v>
      </c>
      <c r="C12" s="334">
        <v>12.215925112066738</v>
      </c>
      <c r="D12" s="165">
        <v>99.321904102735218</v>
      </c>
      <c r="E12" s="165">
        <v>93.472975957458587</v>
      </c>
      <c r="F12" s="165">
        <v>85.14539585205641</v>
      </c>
      <c r="G12" s="165">
        <v>80.75462794992751</v>
      </c>
      <c r="H12" s="165">
        <v>80.542403294080998</v>
      </c>
      <c r="I12" s="165">
        <v>80.332861880844504</v>
      </c>
      <c r="J12" s="165">
        <v>78.2</v>
      </c>
      <c r="K12" s="130"/>
      <c r="L12" s="130"/>
    </row>
    <row r="13" spans="1:12" s="1" customFormat="1" ht="27" customHeight="1">
      <c r="A13" s="54"/>
      <c r="B13" s="50" t="s">
        <v>252</v>
      </c>
      <c r="C13" s="335"/>
      <c r="D13" s="282"/>
      <c r="E13" s="282"/>
      <c r="F13" s="282"/>
      <c r="G13" s="282"/>
      <c r="H13" s="282"/>
      <c r="I13" s="282"/>
      <c r="J13" s="282"/>
      <c r="K13" s="155"/>
      <c r="L13" s="155"/>
    </row>
    <row r="14" spans="1:12" s="252" customFormat="1" ht="33" customHeight="1">
      <c r="A14" s="51"/>
      <c r="B14" s="104" t="s">
        <v>180</v>
      </c>
      <c r="C14" s="334">
        <v>12.91922122952308</v>
      </c>
      <c r="D14" s="165">
        <v>101.87151432507987</v>
      </c>
      <c r="E14" s="165">
        <v>104.87691649761092</v>
      </c>
      <c r="F14" s="165">
        <v>95.519550158594726</v>
      </c>
      <c r="G14" s="165">
        <v>102.27027384699322</v>
      </c>
      <c r="H14" s="165">
        <v>107.66385155849299</v>
      </c>
      <c r="I14" s="165">
        <v>108.26541890578299</v>
      </c>
      <c r="J14" s="165">
        <v>111.5</v>
      </c>
      <c r="K14" s="131"/>
      <c r="L14" s="131"/>
    </row>
    <row r="15" spans="1:12" s="1" customFormat="1" ht="33.75" customHeight="1">
      <c r="A15" s="54"/>
      <c r="B15" s="50" t="s">
        <v>181</v>
      </c>
      <c r="C15" s="335"/>
      <c r="D15" s="282"/>
      <c r="E15" s="282"/>
      <c r="F15" s="282"/>
      <c r="G15" s="282"/>
      <c r="H15" s="282"/>
      <c r="I15" s="282"/>
      <c r="J15" s="282"/>
      <c r="K15" s="155"/>
      <c r="L15" s="155"/>
    </row>
    <row r="16" spans="1:12" s="17" customFormat="1" ht="18" customHeight="1">
      <c r="A16" s="221"/>
      <c r="B16" s="386" t="s">
        <v>182</v>
      </c>
      <c r="C16" s="409">
        <v>68.25</v>
      </c>
      <c r="D16" s="390">
        <v>116.00588076354065</v>
      </c>
      <c r="E16" s="390">
        <v>120.12851248012009</v>
      </c>
      <c r="F16" s="390">
        <v>116.93974814710502</v>
      </c>
      <c r="G16" s="390">
        <v>128.05963586721739</v>
      </c>
      <c r="H16" s="390">
        <v>138.50138203579601</v>
      </c>
      <c r="I16" s="390">
        <v>139.52969874546901</v>
      </c>
      <c r="J16" s="390">
        <v>145.6</v>
      </c>
      <c r="K16" s="410"/>
      <c r="L16" s="239"/>
    </row>
    <row r="17" spans="1:15" s="251" customFormat="1" ht="19.5" customHeight="1">
      <c r="A17" s="46"/>
      <c r="B17" s="104" t="s">
        <v>183</v>
      </c>
      <c r="C17" s="336">
        <v>20.6</v>
      </c>
      <c r="D17" s="283">
        <v>112.61903256903501</v>
      </c>
      <c r="E17" s="283">
        <v>115.92366780613401</v>
      </c>
      <c r="F17" s="283">
        <v>115.01594695740539</v>
      </c>
      <c r="G17" s="283">
        <v>130.08583080423276</v>
      </c>
      <c r="H17" s="283">
        <v>131.27185050799901</v>
      </c>
      <c r="I17" s="283">
        <v>130.124121089461</v>
      </c>
      <c r="J17" s="283">
        <v>134.5</v>
      </c>
      <c r="K17" s="129"/>
      <c r="L17" s="129"/>
      <c r="N17" s="17"/>
      <c r="O17" s="17"/>
    </row>
    <row r="18" spans="1:15" s="252" customFormat="1" ht="19.5" customHeight="1">
      <c r="A18" s="51"/>
      <c r="B18" s="105" t="s">
        <v>184</v>
      </c>
      <c r="C18" s="337"/>
      <c r="D18" s="284"/>
      <c r="E18" s="284"/>
      <c r="F18" s="284"/>
      <c r="G18" s="284"/>
      <c r="H18" s="284"/>
      <c r="I18" s="284"/>
      <c r="J18" s="284"/>
      <c r="K18" s="156"/>
      <c r="L18" s="156"/>
      <c r="N18" s="17"/>
      <c r="O18" s="17"/>
    </row>
    <row r="19" spans="1:15" s="252" customFormat="1" ht="17.25" customHeight="1">
      <c r="A19" s="51"/>
      <c r="B19" s="103" t="s">
        <v>265</v>
      </c>
      <c r="C19" s="338">
        <v>9.36</v>
      </c>
      <c r="D19" s="242">
        <v>110.18302632618519</v>
      </c>
      <c r="E19" s="242">
        <v>113.18798239718842</v>
      </c>
      <c r="F19" s="242">
        <v>101.17721286424269</v>
      </c>
      <c r="G19" s="242">
        <v>112.89264267018034</v>
      </c>
      <c r="H19" s="242">
        <v>120.002128614513</v>
      </c>
      <c r="I19" s="242">
        <v>118.070409838393</v>
      </c>
      <c r="J19" s="242">
        <v>120.3</v>
      </c>
      <c r="K19" s="135"/>
      <c r="L19" s="135"/>
      <c r="N19" s="17"/>
      <c r="O19" s="17"/>
    </row>
    <row r="20" spans="1:15" s="252" customFormat="1" ht="19.5" customHeight="1">
      <c r="A20" s="51"/>
      <c r="B20" s="105" t="s">
        <v>266</v>
      </c>
      <c r="C20" s="337"/>
      <c r="D20" s="284"/>
      <c r="E20" s="284"/>
      <c r="F20" s="284"/>
      <c r="G20" s="284"/>
      <c r="H20" s="284"/>
      <c r="I20" s="284"/>
      <c r="J20" s="284"/>
      <c r="K20" s="156"/>
      <c r="L20" s="156"/>
      <c r="N20" s="17"/>
      <c r="O20" s="17"/>
    </row>
    <row r="21" spans="1:15" s="1" customFormat="1" ht="14.25" customHeight="1">
      <c r="A21" s="54"/>
      <c r="B21" s="103" t="s">
        <v>267</v>
      </c>
      <c r="C21" s="339">
        <v>6.37</v>
      </c>
      <c r="D21" s="233">
        <v>115.45040376204524</v>
      </c>
      <c r="E21" s="233">
        <v>117.53665524971916</v>
      </c>
      <c r="F21" s="233">
        <v>109.19708811509486</v>
      </c>
      <c r="G21" s="233">
        <v>119.50952537564359</v>
      </c>
      <c r="H21" s="233">
        <v>124.410621065321</v>
      </c>
      <c r="I21" s="233">
        <v>129.68329726260799</v>
      </c>
      <c r="J21" s="233">
        <v>132.5</v>
      </c>
      <c r="K21" s="134"/>
      <c r="L21" s="134"/>
      <c r="N21" s="17"/>
      <c r="O21" s="17"/>
    </row>
    <row r="22" spans="1:15" s="252" customFormat="1" ht="17.25" customHeight="1">
      <c r="A22" s="51"/>
      <c r="B22" s="105" t="s">
        <v>268</v>
      </c>
      <c r="C22" s="337"/>
      <c r="D22" s="284"/>
      <c r="E22" s="284"/>
      <c r="F22" s="284"/>
      <c r="G22" s="284"/>
      <c r="H22" s="284"/>
      <c r="I22" s="284"/>
      <c r="J22" s="284"/>
      <c r="K22" s="156">
        <v>12963.944</v>
      </c>
      <c r="L22" s="156"/>
      <c r="N22" s="17"/>
      <c r="O22" s="17"/>
    </row>
    <row r="23" spans="1:15" s="1" customFormat="1" ht="30" customHeight="1">
      <c r="A23" s="54"/>
      <c r="B23" s="104" t="s">
        <v>269</v>
      </c>
      <c r="C23" s="334">
        <v>0.38</v>
      </c>
      <c r="D23" s="165">
        <v>115.88920072395406</v>
      </c>
      <c r="E23" s="165">
        <v>120.70214815046175</v>
      </c>
      <c r="F23" s="165">
        <v>138.243083819258</v>
      </c>
      <c r="G23" s="165">
        <v>159.93795689913998</v>
      </c>
      <c r="H23" s="165">
        <v>169.701133456013</v>
      </c>
      <c r="I23" s="165">
        <v>168.44389919801901</v>
      </c>
      <c r="J23" s="165">
        <v>178.1</v>
      </c>
      <c r="K23" s="131"/>
      <c r="L23" s="131"/>
      <c r="N23" s="17"/>
      <c r="O23" s="17"/>
    </row>
    <row r="24" spans="1:15" s="1" customFormat="1" ht="30" customHeight="1">
      <c r="A24" s="54"/>
      <c r="B24" s="50" t="s">
        <v>270</v>
      </c>
      <c r="C24" s="335"/>
      <c r="D24" s="282"/>
      <c r="E24" s="282"/>
      <c r="F24" s="282"/>
      <c r="G24" s="282"/>
      <c r="H24" s="282"/>
      <c r="I24" s="282"/>
      <c r="J24" s="282"/>
      <c r="K24" s="155"/>
      <c r="L24" s="155"/>
      <c r="N24" s="17"/>
      <c r="O24" s="17"/>
    </row>
    <row r="25" spans="1:15" s="1" customFormat="1" ht="17.25" customHeight="1">
      <c r="A25" s="54"/>
      <c r="B25" s="104" t="s">
        <v>271</v>
      </c>
      <c r="C25" s="336">
        <v>4.49</v>
      </c>
      <c r="D25" s="283">
        <v>113.40063633545084</v>
      </c>
      <c r="E25" s="283">
        <v>118.93221711606124</v>
      </c>
      <c r="F25" s="283">
        <v>150.16857295433559</v>
      </c>
      <c r="G25" s="283">
        <v>178.42806072753092</v>
      </c>
      <c r="H25" s="283">
        <v>161.248855957915</v>
      </c>
      <c r="I25" s="283">
        <v>152.627284587475</v>
      </c>
      <c r="J25" s="283">
        <v>163.4</v>
      </c>
      <c r="K25" s="129"/>
      <c r="L25" s="129"/>
      <c r="N25" s="17"/>
      <c r="O25" s="17"/>
    </row>
    <row r="26" spans="1:15" s="1" customFormat="1" ht="21" customHeight="1">
      <c r="A26" s="54"/>
      <c r="B26" s="126" t="s">
        <v>272</v>
      </c>
      <c r="C26" s="337"/>
      <c r="D26" s="284"/>
      <c r="E26" s="284"/>
      <c r="F26" s="284"/>
      <c r="G26" s="284"/>
      <c r="H26" s="284"/>
      <c r="I26" s="284"/>
      <c r="J26" s="284"/>
      <c r="K26" s="156"/>
      <c r="L26" s="156"/>
      <c r="N26" s="17"/>
      <c r="O26" s="17"/>
    </row>
    <row r="27" spans="1:15" s="14" customFormat="1" ht="18" customHeight="1">
      <c r="A27" s="184"/>
      <c r="B27" s="386" t="s">
        <v>185</v>
      </c>
      <c r="C27" s="409">
        <v>6.61</v>
      </c>
      <c r="D27" s="390">
        <v>116.27729291058132</v>
      </c>
      <c r="E27" s="390">
        <v>119.89376709640935</v>
      </c>
      <c r="F27" s="390">
        <v>115.67193069159019</v>
      </c>
      <c r="G27" s="390">
        <v>118.57236773594782</v>
      </c>
      <c r="H27" s="390">
        <v>123.966240703233</v>
      </c>
      <c r="I27" s="390">
        <v>126.386376825995</v>
      </c>
      <c r="J27" s="390">
        <v>133.19999999999999</v>
      </c>
      <c r="K27" s="410"/>
      <c r="L27" s="239"/>
      <c r="N27" s="17"/>
      <c r="O27" s="17"/>
    </row>
    <row r="28" spans="1:15" s="1" customFormat="1" ht="9.75" customHeight="1" thickBot="1">
      <c r="A28" s="65"/>
      <c r="B28" s="127"/>
      <c r="C28" s="127"/>
      <c r="D28" s="68"/>
      <c r="E28" s="68"/>
      <c r="F28" s="68"/>
      <c r="G28" s="68"/>
      <c r="H28" s="68"/>
      <c r="I28" s="68"/>
      <c r="J28" s="68"/>
      <c r="K28" s="68"/>
      <c r="L28" s="55"/>
    </row>
    <row r="29" spans="1:15" s="12" customFormat="1" ht="18" customHeight="1">
      <c r="A29" s="34" t="s">
        <v>33</v>
      </c>
      <c r="B29" s="34" t="s">
        <v>234</v>
      </c>
      <c r="C29" s="34"/>
      <c r="D29" s="36"/>
      <c r="E29" s="36"/>
      <c r="F29" s="36"/>
      <c r="G29" s="36"/>
      <c r="H29" s="36"/>
      <c r="I29" s="36"/>
      <c r="J29" s="36"/>
      <c r="K29" s="36"/>
      <c r="L29" s="36"/>
    </row>
    <row r="30" spans="1:15" ht="22.5" customHeight="1" thickBot="1">
      <c r="A30" s="39"/>
      <c r="B30" s="38" t="s">
        <v>235</v>
      </c>
      <c r="C30" s="38"/>
      <c r="D30" s="41"/>
      <c r="E30" s="41"/>
      <c r="F30" s="41"/>
      <c r="G30" s="41"/>
      <c r="H30" s="41"/>
      <c r="I30" s="41"/>
      <c r="J30" s="41"/>
      <c r="K30" s="41"/>
      <c r="L30" s="45"/>
    </row>
    <row r="31" spans="1:15" ht="9" customHeight="1">
      <c r="A31" s="43"/>
      <c r="B31" s="42"/>
      <c r="C31" s="42"/>
      <c r="D31" s="45"/>
      <c r="E31" s="45"/>
      <c r="F31" s="45"/>
      <c r="G31" s="45"/>
      <c r="H31" s="45"/>
      <c r="I31" s="45"/>
      <c r="J31" s="45"/>
      <c r="K31" s="45"/>
      <c r="L31" s="45"/>
    </row>
    <row r="32" spans="1:15" s="251" customFormat="1" ht="18" customHeight="1">
      <c r="A32" s="46"/>
      <c r="B32" s="47" t="s">
        <v>178</v>
      </c>
      <c r="C32" s="47"/>
      <c r="D32" s="280">
        <v>3.161528926845719</v>
      </c>
      <c r="E32" s="280">
        <v>2.4310876340609298</v>
      </c>
      <c r="F32" s="280">
        <v>-4.0751378703127301</v>
      </c>
      <c r="G32" s="280">
        <v>7.3654292362324298</v>
      </c>
      <c r="H32" s="280">
        <v>6.8915772282053602</v>
      </c>
      <c r="I32" s="280">
        <v>0.722683012300536</v>
      </c>
      <c r="J32" s="280">
        <v>3.7</v>
      </c>
      <c r="K32" s="128"/>
      <c r="L32" s="128"/>
    </row>
    <row r="33" spans="1:12" s="17" customFormat="1" ht="18" customHeight="1">
      <c r="A33" s="221"/>
      <c r="B33" s="404" t="s">
        <v>179</v>
      </c>
      <c r="C33" s="404"/>
      <c r="D33" s="407">
        <v>-2.0501941151303527</v>
      </c>
      <c r="E33" s="407">
        <v>-1.2897323156125964</v>
      </c>
      <c r="F33" s="407">
        <v>-8.9162184969117391</v>
      </c>
      <c r="G33" s="407">
        <v>1.4764433064744509</v>
      </c>
      <c r="H33" s="407">
        <v>2.9070937019106702</v>
      </c>
      <c r="I33" s="407">
        <v>0.21946971633144599</v>
      </c>
      <c r="J33" s="407">
        <v>0.7</v>
      </c>
      <c r="K33" s="408"/>
      <c r="L33" s="279"/>
    </row>
    <row r="34" spans="1:12" s="252" customFormat="1" ht="30" customHeight="1">
      <c r="A34" s="51"/>
      <c r="B34" s="132" t="s">
        <v>251</v>
      </c>
      <c r="C34" s="104"/>
      <c r="D34" s="165">
        <v>-0.19361507056299843</v>
      </c>
      <c r="E34" s="165">
        <v>-5.8888602651301341</v>
      </c>
      <c r="F34" s="165">
        <v>-8.9090777522609699</v>
      </c>
      <c r="G34" s="165">
        <v>-5.1567884066896994</v>
      </c>
      <c r="H34" s="165">
        <v>-0.262801849546207</v>
      </c>
      <c r="I34" s="165">
        <v>-0.26016285169862402</v>
      </c>
      <c r="J34" s="165">
        <v>-2.7</v>
      </c>
      <c r="K34" s="130"/>
      <c r="L34" s="130"/>
    </row>
    <row r="35" spans="1:12" s="1" customFormat="1" ht="30" customHeight="1">
      <c r="A35" s="54"/>
      <c r="B35" s="50" t="s">
        <v>252</v>
      </c>
      <c r="C35" s="50"/>
      <c r="D35" s="342"/>
      <c r="E35" s="342"/>
      <c r="F35" s="342"/>
      <c r="G35" s="342"/>
      <c r="H35" s="342"/>
      <c r="I35" s="342"/>
      <c r="J35" s="342"/>
      <c r="K35" s="155"/>
      <c r="L35" s="155"/>
    </row>
    <row r="36" spans="1:12" s="252" customFormat="1" ht="33" customHeight="1">
      <c r="A36" s="51"/>
      <c r="B36" s="104" t="s">
        <v>180</v>
      </c>
      <c r="C36" s="104"/>
      <c r="D36" s="165">
        <v>-3.7014153479250069</v>
      </c>
      <c r="E36" s="165">
        <v>2.9501889634629066</v>
      </c>
      <c r="F36" s="165">
        <v>-8.9222363237856541</v>
      </c>
      <c r="G36" s="165">
        <v>7.0673738278603793</v>
      </c>
      <c r="H36" s="165">
        <v>5.2738469436087501</v>
      </c>
      <c r="I36" s="165">
        <v>0.55874589157110699</v>
      </c>
      <c r="J36" s="165">
        <v>3</v>
      </c>
      <c r="K36" s="131"/>
      <c r="L36" s="131"/>
    </row>
    <row r="37" spans="1:12" s="1" customFormat="1" ht="33.75" customHeight="1">
      <c r="A37" s="54"/>
      <c r="B37" s="50" t="s">
        <v>181</v>
      </c>
      <c r="C37" s="50"/>
      <c r="D37" s="342"/>
      <c r="E37" s="342"/>
      <c r="F37" s="342"/>
      <c r="G37" s="342"/>
      <c r="H37" s="342"/>
      <c r="I37" s="342"/>
      <c r="J37" s="342"/>
      <c r="K37" s="155"/>
      <c r="L37" s="155"/>
    </row>
    <row r="38" spans="1:12" s="17" customFormat="1" ht="18" customHeight="1">
      <c r="A38" s="221"/>
      <c r="B38" s="386" t="s">
        <v>182</v>
      </c>
      <c r="C38" s="410"/>
      <c r="D38" s="390">
        <v>4.7789720802512221</v>
      </c>
      <c r="E38" s="390">
        <v>3.5538126941881245</v>
      </c>
      <c r="F38" s="390">
        <v>-2.654460849619511</v>
      </c>
      <c r="G38" s="390">
        <v>9.5090744561242388</v>
      </c>
      <c r="H38" s="390">
        <v>8.1538152891562099</v>
      </c>
      <c r="I38" s="390">
        <v>0.74245952968678397</v>
      </c>
      <c r="J38" s="390">
        <v>4.3</v>
      </c>
      <c r="K38" s="410"/>
      <c r="L38" s="239"/>
    </row>
    <row r="39" spans="1:12" s="251" customFormat="1" ht="19.5" customHeight="1">
      <c r="A39" s="46"/>
      <c r="B39" s="104" t="s">
        <v>183</v>
      </c>
      <c r="C39" s="133"/>
      <c r="D39" s="283">
        <v>3.9844184926558057</v>
      </c>
      <c r="E39" s="283">
        <v>2.9343488056277351</v>
      </c>
      <c r="F39" s="283">
        <v>-0.78303323722180096</v>
      </c>
      <c r="G39" s="283">
        <v>13.102429919920837</v>
      </c>
      <c r="H39" s="283">
        <v>0.91172089722127203</v>
      </c>
      <c r="I39" s="283">
        <v>-0.87431495335502496</v>
      </c>
      <c r="J39" s="283">
        <v>3.4</v>
      </c>
      <c r="K39" s="129"/>
      <c r="L39" s="129"/>
    </row>
    <row r="40" spans="1:12" s="252" customFormat="1" ht="19.5" customHeight="1">
      <c r="A40" s="51"/>
      <c r="B40" s="105" t="s">
        <v>184</v>
      </c>
      <c r="C40" s="105"/>
      <c r="D40" s="284"/>
      <c r="E40" s="284"/>
      <c r="F40" s="284"/>
      <c r="G40" s="284"/>
      <c r="H40" s="284"/>
      <c r="I40" s="284"/>
      <c r="J40" s="284"/>
      <c r="K40" s="156"/>
      <c r="L40" s="156"/>
    </row>
    <row r="41" spans="1:12" s="252" customFormat="1" ht="17.25" customHeight="1">
      <c r="A41" s="51"/>
      <c r="B41" s="103" t="s">
        <v>265</v>
      </c>
      <c r="C41" s="135"/>
      <c r="D41" s="242">
        <v>3.3065329826397658</v>
      </c>
      <c r="E41" s="242">
        <v>2.7272404572618996</v>
      </c>
      <c r="F41" s="242">
        <v>-10.611346963318681</v>
      </c>
      <c r="G41" s="242">
        <v>11.579118928347171</v>
      </c>
      <c r="H41" s="242">
        <v>6.2975635756024104</v>
      </c>
      <c r="I41" s="242">
        <v>-1.6097370925182</v>
      </c>
      <c r="J41" s="242">
        <v>1.9</v>
      </c>
      <c r="K41" s="135"/>
      <c r="L41" s="135"/>
    </row>
    <row r="42" spans="1:12" s="252" customFormat="1" ht="19.5" customHeight="1">
      <c r="A42" s="51"/>
      <c r="B42" s="105" t="s">
        <v>266</v>
      </c>
      <c r="C42" s="105"/>
      <c r="D42" s="284"/>
      <c r="E42" s="284"/>
      <c r="F42" s="284"/>
      <c r="G42" s="284"/>
      <c r="H42" s="284"/>
      <c r="I42" s="284"/>
      <c r="J42" s="284"/>
      <c r="K42" s="156"/>
      <c r="L42" s="156"/>
    </row>
    <row r="43" spans="1:12" s="1" customFormat="1" ht="14.25" customHeight="1">
      <c r="A43" s="54"/>
      <c r="B43" s="103" t="s">
        <v>267</v>
      </c>
      <c r="C43" s="134"/>
      <c r="D43" s="233">
        <v>4.3964063962734059</v>
      </c>
      <c r="E43" s="233">
        <v>1.8070543018402105</v>
      </c>
      <c r="F43" s="233">
        <v>-7.0952905005727871</v>
      </c>
      <c r="G43" s="233">
        <v>9.4438756917028002</v>
      </c>
      <c r="H43" s="233">
        <v>4.1010084127367703</v>
      </c>
      <c r="I43" s="233">
        <v>4.2381238451649903</v>
      </c>
      <c r="J43" s="233">
        <v>2.2000000000000002</v>
      </c>
      <c r="K43" s="134"/>
      <c r="L43" s="134"/>
    </row>
    <row r="44" spans="1:12" s="252" customFormat="1" ht="17.25" customHeight="1">
      <c r="A44" s="51"/>
      <c r="B44" s="105" t="s">
        <v>268</v>
      </c>
      <c r="C44" s="105"/>
      <c r="D44" s="284"/>
      <c r="E44" s="284"/>
      <c r="F44" s="284"/>
      <c r="G44" s="284"/>
      <c r="H44" s="284"/>
      <c r="I44" s="284"/>
      <c r="J44" s="284"/>
      <c r="K44" s="156">
        <v>12963.944</v>
      </c>
      <c r="L44" s="156"/>
    </row>
    <row r="45" spans="1:12" s="1" customFormat="1" ht="30" customHeight="1">
      <c r="A45" s="54"/>
      <c r="B45" s="104" t="s">
        <v>269</v>
      </c>
      <c r="C45" s="131"/>
      <c r="D45" s="165">
        <v>5.8866652143737781</v>
      </c>
      <c r="E45" s="165">
        <v>4.1530594709787039</v>
      </c>
      <c r="F45" s="165">
        <v>14.532413828236528</v>
      </c>
      <c r="G45" s="165">
        <v>15.693279172104056</v>
      </c>
      <c r="H45" s="165">
        <v>6.1043524290044502</v>
      </c>
      <c r="I45" s="165">
        <v>-0.74085200987751398</v>
      </c>
      <c r="J45" s="165">
        <v>5.7</v>
      </c>
      <c r="K45" s="131"/>
      <c r="L45" s="131"/>
    </row>
    <row r="46" spans="1:12" s="1" customFormat="1" ht="30" customHeight="1">
      <c r="A46" s="54"/>
      <c r="B46" s="50" t="s">
        <v>270</v>
      </c>
      <c r="C46" s="50"/>
      <c r="D46" s="282"/>
      <c r="E46" s="282"/>
      <c r="F46" s="282"/>
      <c r="G46" s="282"/>
      <c r="H46" s="282"/>
      <c r="I46" s="282"/>
      <c r="J46" s="282"/>
      <c r="K46" s="155"/>
      <c r="L46" s="155"/>
    </row>
    <row r="47" spans="1:12" s="1" customFormat="1" ht="17.25" customHeight="1">
      <c r="A47" s="54"/>
      <c r="B47" s="104" t="s">
        <v>271</v>
      </c>
      <c r="C47" s="129"/>
      <c r="D47" s="283">
        <v>4.6150744099194583</v>
      </c>
      <c r="E47" s="283">
        <v>4.8779098242865331</v>
      </c>
      <c r="F47" s="283">
        <v>26.263998599968957</v>
      </c>
      <c r="G47" s="283">
        <v>18.818509903392822</v>
      </c>
      <c r="H47" s="283">
        <v>-9.6280846743326993</v>
      </c>
      <c r="I47" s="283">
        <v>-5.3467488617036896</v>
      </c>
      <c r="J47" s="283">
        <v>7</v>
      </c>
      <c r="K47" s="129"/>
      <c r="L47" s="129"/>
    </row>
    <row r="48" spans="1:12" s="1" customFormat="1" ht="21" customHeight="1">
      <c r="A48" s="54"/>
      <c r="B48" s="126" t="s">
        <v>272</v>
      </c>
      <c r="C48" s="154"/>
      <c r="D48" s="284"/>
      <c r="E48" s="284"/>
      <c r="F48" s="284"/>
      <c r="G48" s="284"/>
      <c r="H48" s="284"/>
      <c r="I48" s="284"/>
      <c r="J48" s="284"/>
      <c r="K48" s="156"/>
      <c r="L48" s="156"/>
    </row>
    <row r="49" spans="1:12" s="14" customFormat="1" ht="18" customHeight="1">
      <c r="A49" s="184"/>
      <c r="B49" s="386" t="s">
        <v>185</v>
      </c>
      <c r="C49" s="386"/>
      <c r="D49" s="390">
        <v>4.8472608821095093</v>
      </c>
      <c r="E49" s="390">
        <v>3.1102153269160908</v>
      </c>
      <c r="F49" s="390">
        <v>-3.5213143327327998</v>
      </c>
      <c r="G49" s="390">
        <v>2.5074683434574041</v>
      </c>
      <c r="H49" s="390">
        <v>4.5490134592717197</v>
      </c>
      <c r="I49" s="390">
        <v>1.9522541855212101</v>
      </c>
      <c r="J49" s="390">
        <v>5.4</v>
      </c>
      <c r="K49" s="410"/>
      <c r="L49" s="239"/>
    </row>
    <row r="50" spans="1:12" s="1" customFormat="1" ht="9.75" customHeight="1" thickBot="1">
      <c r="A50" s="65"/>
      <c r="B50" s="66"/>
      <c r="C50" s="66"/>
      <c r="D50" s="67"/>
      <c r="E50" s="67"/>
      <c r="F50" s="67"/>
      <c r="G50" s="67"/>
      <c r="H50" s="67"/>
      <c r="I50" s="67"/>
      <c r="J50" s="67"/>
      <c r="K50" s="67"/>
      <c r="L50" s="64"/>
    </row>
    <row r="51" spans="1:12" ht="9" customHeight="1">
      <c r="A51" s="31"/>
      <c r="B51" s="78"/>
      <c r="C51" s="78"/>
      <c r="D51" s="84"/>
      <c r="E51" s="85"/>
      <c r="F51" s="85"/>
      <c r="G51" s="85"/>
      <c r="H51" s="85"/>
      <c r="I51" s="85"/>
      <c r="J51" s="85"/>
      <c r="K51" s="85"/>
      <c r="L51" s="85"/>
    </row>
    <row r="52" spans="1:12" s="7" customFormat="1" ht="17.25" customHeight="1">
      <c r="A52" s="34" t="s">
        <v>80</v>
      </c>
      <c r="B52" s="86"/>
      <c r="C52" s="86"/>
      <c r="D52" s="88"/>
      <c r="E52" s="89"/>
      <c r="F52" s="89"/>
      <c r="G52" s="89"/>
      <c r="H52" s="89"/>
      <c r="I52" s="89"/>
      <c r="J52" s="89"/>
      <c r="K52" s="89"/>
      <c r="L52" s="89"/>
    </row>
    <row r="53" spans="1:12" s="7" customFormat="1" ht="20.25" customHeight="1">
      <c r="A53" s="42" t="s">
        <v>81</v>
      </c>
      <c r="B53" s="86"/>
      <c r="C53" s="86"/>
      <c r="D53" s="88"/>
      <c r="E53" s="89"/>
      <c r="F53" s="89"/>
      <c r="G53" s="89"/>
      <c r="H53" s="89"/>
      <c r="I53" s="89"/>
      <c r="J53" s="89"/>
      <c r="K53" s="89"/>
      <c r="L53" s="89"/>
    </row>
    <row r="54" spans="1:12" s="7" customFormat="1" ht="3.75" customHeight="1">
      <c r="A54" s="34"/>
      <c r="B54" s="91"/>
      <c r="C54" s="91"/>
      <c r="D54" s="88"/>
      <c r="E54" s="89"/>
      <c r="F54" s="89"/>
      <c r="G54" s="89"/>
      <c r="H54" s="89"/>
      <c r="I54" s="89"/>
      <c r="J54" s="89"/>
      <c r="K54" s="89"/>
      <c r="L54" s="89"/>
    </row>
    <row r="55" spans="1:12" ht="15" customHeight="1">
      <c r="A55" s="2"/>
      <c r="B55" s="8"/>
      <c r="C55" s="8"/>
      <c r="D55" s="9"/>
      <c r="E55" s="10"/>
      <c r="F55" s="10"/>
      <c r="G55" s="10"/>
      <c r="H55" s="10"/>
      <c r="I55" s="10"/>
      <c r="J55" s="10"/>
      <c r="K55" s="10"/>
      <c r="L55" s="10"/>
    </row>
    <row r="56" spans="1:12" ht="15" customHeight="1">
      <c r="A56" s="2"/>
      <c r="B56" s="8"/>
      <c r="C56" s="8"/>
      <c r="D56" s="9"/>
      <c r="E56" s="10"/>
      <c r="F56" s="10"/>
      <c r="G56" s="10"/>
      <c r="H56" s="10"/>
      <c r="I56" s="10"/>
      <c r="J56" s="10"/>
      <c r="K56" s="10"/>
      <c r="L56" s="10"/>
    </row>
    <row r="57" spans="1:12" ht="15" customHeight="1">
      <c r="A57" s="2"/>
      <c r="B57" s="8"/>
      <c r="C57" s="8"/>
      <c r="D57" s="9"/>
      <c r="E57" s="10"/>
      <c r="F57" s="10"/>
      <c r="G57" s="10"/>
      <c r="H57" s="10"/>
      <c r="I57" s="10"/>
      <c r="J57" s="10"/>
      <c r="K57" s="10"/>
      <c r="L57" s="10"/>
    </row>
    <row r="58" spans="1:12" ht="15" customHeight="1">
      <c r="A58" s="2"/>
      <c r="B58" s="8"/>
      <c r="C58" s="8"/>
      <c r="D58" s="9"/>
      <c r="E58" s="10"/>
      <c r="F58" s="10"/>
      <c r="G58" s="10"/>
      <c r="H58" s="10"/>
      <c r="I58" s="10"/>
      <c r="J58" s="10"/>
      <c r="K58" s="10"/>
      <c r="L58" s="10"/>
    </row>
    <row r="59" spans="1:12" ht="15" customHeight="1">
      <c r="A59" s="2"/>
      <c r="B59" s="8"/>
      <c r="C59" s="8"/>
      <c r="D59" s="9"/>
      <c r="E59" s="10"/>
      <c r="F59" s="10"/>
      <c r="G59" s="10"/>
      <c r="H59" s="10"/>
      <c r="I59" s="10"/>
      <c r="J59" s="10"/>
      <c r="K59" s="10"/>
      <c r="L59" s="10"/>
    </row>
    <row r="60" spans="1:12" ht="15" customHeight="1">
      <c r="A60" s="2"/>
      <c r="B60" s="8"/>
      <c r="C60" s="8"/>
      <c r="D60" s="9"/>
      <c r="E60" s="10"/>
      <c r="F60" s="10"/>
      <c r="G60" s="10"/>
      <c r="H60" s="10"/>
      <c r="I60" s="10"/>
      <c r="J60" s="10"/>
      <c r="K60" s="10"/>
      <c r="L60" s="10"/>
    </row>
    <row r="61" spans="1:12" ht="15" customHeight="1">
      <c r="A61" s="2"/>
      <c r="B61" s="8"/>
      <c r="C61" s="8"/>
      <c r="D61" s="9"/>
      <c r="E61" s="10"/>
      <c r="F61" s="10"/>
      <c r="G61" s="10"/>
      <c r="H61" s="10"/>
      <c r="I61" s="10"/>
      <c r="J61" s="10"/>
      <c r="K61" s="10"/>
      <c r="L61" s="10"/>
    </row>
    <row r="62" spans="1:12" ht="15" customHeight="1">
      <c r="A62" s="2"/>
      <c r="B62" s="8"/>
      <c r="C62" s="8"/>
      <c r="D62" s="9"/>
      <c r="E62" s="10"/>
      <c r="F62" s="10"/>
      <c r="G62" s="10"/>
      <c r="H62" s="10"/>
      <c r="I62" s="10"/>
      <c r="J62" s="10"/>
      <c r="K62" s="10"/>
      <c r="L62" s="10"/>
    </row>
    <row r="63" spans="1:12" ht="15" customHeight="1">
      <c r="A63" s="2"/>
      <c r="B63" s="8"/>
      <c r="C63" s="8"/>
      <c r="D63" s="9"/>
      <c r="E63" s="10"/>
      <c r="F63" s="10"/>
      <c r="G63" s="10"/>
      <c r="H63" s="10"/>
      <c r="I63" s="10"/>
      <c r="J63" s="10"/>
      <c r="K63" s="10"/>
      <c r="L63" s="10"/>
    </row>
    <row r="64" spans="1:12" ht="15" customHeight="1">
      <c r="A64" s="2"/>
      <c r="B64" s="8"/>
      <c r="C64" s="8"/>
      <c r="D64" s="9"/>
      <c r="E64" s="10"/>
      <c r="F64" s="10"/>
      <c r="G64" s="10"/>
      <c r="H64" s="10"/>
      <c r="I64" s="10"/>
      <c r="J64" s="10"/>
      <c r="K64" s="10"/>
      <c r="L64" s="10"/>
    </row>
    <row r="65" spans="1:12" ht="15" customHeight="1">
      <c r="A65" s="2"/>
      <c r="B65" s="8"/>
      <c r="C65" s="8"/>
      <c r="D65" s="9"/>
      <c r="E65" s="10"/>
      <c r="F65" s="10"/>
      <c r="G65" s="10"/>
      <c r="H65" s="10"/>
      <c r="I65" s="10"/>
      <c r="J65" s="10"/>
      <c r="K65" s="10"/>
      <c r="L65" s="10"/>
    </row>
    <row r="66" spans="1:12" ht="15" customHeight="1">
      <c r="A66" s="2"/>
      <c r="B66" s="8"/>
      <c r="C66" s="8"/>
      <c r="D66" s="9"/>
      <c r="E66" s="10"/>
      <c r="F66" s="10"/>
      <c r="G66" s="10"/>
      <c r="H66" s="10"/>
      <c r="I66" s="10"/>
      <c r="J66" s="10"/>
      <c r="K66" s="10"/>
      <c r="L66" s="10"/>
    </row>
    <row r="67" spans="1:12" ht="15" customHeight="1">
      <c r="A67" s="2"/>
      <c r="B67" s="8"/>
      <c r="C67" s="8"/>
      <c r="D67" s="9"/>
      <c r="E67" s="10"/>
      <c r="F67" s="10"/>
      <c r="G67" s="10"/>
      <c r="H67" s="10"/>
      <c r="I67" s="10"/>
      <c r="J67" s="10"/>
      <c r="K67" s="10"/>
      <c r="L67" s="10"/>
    </row>
    <row r="68" spans="1:12" ht="15" customHeight="1">
      <c r="A68" s="2"/>
      <c r="B68" s="8"/>
      <c r="C68" s="8"/>
      <c r="D68" s="9"/>
      <c r="E68" s="10"/>
      <c r="F68" s="10"/>
      <c r="G68" s="10"/>
      <c r="H68" s="10"/>
      <c r="I68" s="10"/>
      <c r="J68" s="10"/>
      <c r="K68" s="10"/>
      <c r="L68" s="10"/>
    </row>
    <row r="69" spans="1:12" ht="15" customHeight="1">
      <c r="A69" s="2"/>
      <c r="B69" s="8"/>
      <c r="C69" s="8"/>
      <c r="D69" s="9"/>
      <c r="E69" s="10"/>
      <c r="F69" s="10"/>
      <c r="G69" s="10"/>
      <c r="H69" s="10"/>
      <c r="I69" s="10"/>
      <c r="J69" s="10"/>
      <c r="K69" s="10"/>
      <c r="L69" s="10"/>
    </row>
    <row r="70" spans="1:12" ht="15" customHeight="1">
      <c r="A70" s="2"/>
      <c r="B70" s="8"/>
      <c r="C70" s="8"/>
      <c r="D70" s="9"/>
      <c r="E70" s="10"/>
      <c r="F70" s="10"/>
      <c r="G70" s="10"/>
      <c r="H70" s="10"/>
      <c r="I70" s="10"/>
      <c r="J70" s="10"/>
      <c r="K70" s="10"/>
      <c r="L70" s="10"/>
    </row>
    <row r="71" spans="1:12" ht="15" customHeight="1">
      <c r="A71" s="2"/>
      <c r="B71" s="8"/>
      <c r="C71" s="8"/>
      <c r="D71" s="9"/>
      <c r="E71" s="10"/>
      <c r="F71" s="10"/>
      <c r="G71" s="10"/>
      <c r="H71" s="10"/>
      <c r="I71" s="10"/>
      <c r="J71" s="10"/>
      <c r="K71" s="10"/>
      <c r="L71" s="10"/>
    </row>
    <row r="72" spans="1:12" ht="15" customHeight="1">
      <c r="A72" s="2"/>
      <c r="B72" s="8"/>
      <c r="C72" s="8"/>
      <c r="D72" s="9"/>
      <c r="E72" s="10"/>
      <c r="F72" s="10"/>
      <c r="G72" s="10"/>
      <c r="H72" s="10"/>
      <c r="I72" s="10"/>
      <c r="J72" s="10"/>
      <c r="K72" s="10"/>
      <c r="L72" s="10"/>
    </row>
    <row r="73" spans="1:12" ht="15" customHeight="1">
      <c r="A73" s="2"/>
      <c r="B73" s="8"/>
      <c r="C73" s="8"/>
      <c r="D73" s="9"/>
      <c r="E73" s="10"/>
      <c r="F73" s="10"/>
      <c r="G73" s="10"/>
      <c r="H73" s="10"/>
      <c r="I73" s="10"/>
      <c r="J73" s="10"/>
      <c r="K73" s="10"/>
      <c r="L73" s="10"/>
    </row>
    <row r="74" spans="1:12" ht="15" customHeight="1">
      <c r="A74" s="2"/>
      <c r="B74" s="8"/>
      <c r="C74" s="8"/>
      <c r="D74" s="9"/>
      <c r="E74" s="10"/>
      <c r="F74" s="10"/>
      <c r="G74" s="10"/>
      <c r="H74" s="10"/>
      <c r="I74" s="10"/>
      <c r="J74" s="10"/>
      <c r="K74" s="10"/>
      <c r="L74" s="10"/>
    </row>
    <row r="75" spans="1:12" ht="15" customHeight="1">
      <c r="A75" s="2"/>
      <c r="B75" s="8"/>
      <c r="C75" s="8"/>
      <c r="D75" s="9"/>
      <c r="E75" s="10"/>
      <c r="F75" s="10"/>
      <c r="G75" s="10"/>
      <c r="H75" s="10"/>
      <c r="I75" s="10"/>
      <c r="J75" s="10"/>
      <c r="K75" s="10"/>
      <c r="L75" s="10"/>
    </row>
    <row r="76" spans="1:12" ht="15" customHeight="1">
      <c r="A76" s="2"/>
      <c r="B76" s="8"/>
      <c r="C76" s="8"/>
      <c r="D76" s="9"/>
      <c r="E76" s="10"/>
      <c r="F76" s="10"/>
      <c r="G76" s="10"/>
      <c r="H76" s="10"/>
      <c r="I76" s="10"/>
      <c r="J76" s="10"/>
      <c r="K76" s="10"/>
      <c r="L76" s="10"/>
    </row>
    <row r="77" spans="1:12" ht="15" customHeight="1">
      <c r="A77" s="2"/>
      <c r="B77" s="8"/>
      <c r="C77" s="8"/>
      <c r="D77" s="9"/>
      <c r="E77" s="10"/>
      <c r="F77" s="10"/>
      <c r="G77" s="10"/>
      <c r="H77" s="10"/>
      <c r="I77" s="10"/>
      <c r="J77" s="10"/>
      <c r="K77" s="10"/>
      <c r="L77" s="10"/>
    </row>
    <row r="78" spans="1:12" ht="15" customHeight="1">
      <c r="A78" s="2"/>
      <c r="B78" s="8"/>
      <c r="C78" s="8"/>
      <c r="D78" s="9"/>
      <c r="E78" s="10"/>
      <c r="F78" s="10"/>
      <c r="G78" s="10"/>
      <c r="H78" s="10"/>
      <c r="I78" s="10"/>
      <c r="J78" s="10"/>
      <c r="K78" s="10"/>
      <c r="L78" s="10"/>
    </row>
    <row r="79" spans="1:12" ht="15" customHeight="1">
      <c r="A79" s="2"/>
      <c r="B79" s="8"/>
      <c r="C79" s="8"/>
      <c r="D79" s="9"/>
      <c r="E79" s="10"/>
      <c r="F79" s="10"/>
      <c r="G79" s="10"/>
      <c r="H79" s="10"/>
      <c r="I79" s="10"/>
      <c r="J79" s="10"/>
      <c r="K79" s="10"/>
      <c r="L79" s="10"/>
    </row>
    <row r="80" spans="1:12" ht="15" customHeight="1">
      <c r="A80" s="2"/>
      <c r="B80" s="8"/>
      <c r="C80" s="8"/>
      <c r="D80" s="9"/>
      <c r="E80" s="10"/>
      <c r="F80" s="10"/>
      <c r="G80" s="10"/>
      <c r="H80" s="10"/>
      <c r="I80" s="10"/>
      <c r="J80" s="10"/>
      <c r="K80" s="10"/>
      <c r="L80" s="10"/>
    </row>
    <row r="81" spans="1:12" ht="15" customHeight="1">
      <c r="A81" s="2"/>
      <c r="B81" s="8"/>
      <c r="C81" s="8"/>
      <c r="D81" s="9"/>
      <c r="E81" s="10"/>
      <c r="F81" s="10"/>
      <c r="G81" s="10"/>
      <c r="H81" s="10"/>
      <c r="I81" s="10"/>
      <c r="J81" s="10"/>
      <c r="K81" s="10"/>
      <c r="L81" s="10"/>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AF93"/>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42578125" style="4" customWidth="1"/>
    <col min="2" max="2" width="49.28515625" style="5" customWidth="1"/>
    <col min="3" max="3" width="8.5703125" style="5" customWidth="1"/>
    <col min="4" max="18" width="5.85546875" style="2" customWidth="1"/>
    <col min="19" max="19" width="0.28515625" style="2" customWidth="1"/>
    <col min="20" max="16384" width="9.140625" style="2"/>
  </cols>
  <sheetData>
    <row r="1" spans="1:24" ht="15" customHeight="1">
      <c r="A1" s="29"/>
      <c r="B1" s="30"/>
      <c r="C1" s="30"/>
      <c r="D1" s="85"/>
      <c r="E1" s="85"/>
      <c r="F1" s="85"/>
      <c r="G1" s="85"/>
      <c r="H1" s="85"/>
      <c r="I1" s="85"/>
      <c r="J1" s="85"/>
      <c r="K1" s="85"/>
      <c r="L1" s="85"/>
      <c r="M1" s="85"/>
      <c r="N1" s="85"/>
      <c r="O1" s="85"/>
      <c r="P1" s="85"/>
      <c r="Q1" s="85"/>
      <c r="R1" s="85"/>
      <c r="S1" s="85"/>
    </row>
    <row r="2" spans="1:24" s="7" customFormat="1" ht="18" customHeight="1">
      <c r="A2" s="479" t="str">
        <f>'Kandungan (new)'!A155</f>
        <v>18b</v>
      </c>
      <c r="B2" s="117" t="str">
        <f>'Kandungan (new)'!B155</f>
        <v>IPP dan Indeks Sektor (2015=100) - Suku Tahunan</v>
      </c>
      <c r="C2" s="92"/>
      <c r="D2" s="94"/>
      <c r="E2" s="94"/>
      <c r="F2" s="94"/>
      <c r="G2" s="94"/>
      <c r="H2" s="94"/>
      <c r="I2" s="94"/>
      <c r="J2" s="94"/>
      <c r="K2" s="94"/>
      <c r="L2" s="94"/>
      <c r="M2" s="94"/>
      <c r="N2" s="94"/>
      <c r="O2" s="94"/>
      <c r="P2" s="94"/>
      <c r="Q2" s="94"/>
      <c r="R2" s="94"/>
      <c r="S2" s="94"/>
    </row>
    <row r="3" spans="1:24" s="7" customFormat="1" ht="18" customHeight="1">
      <c r="A3" s="479"/>
      <c r="B3" s="95" t="str">
        <f>'Kandungan (new)'!B156</f>
        <v>IPI and Sectors Indices (2015=100) - Quarterly</v>
      </c>
      <c r="C3" s="95"/>
      <c r="D3" s="94"/>
      <c r="E3" s="94"/>
      <c r="F3" s="94"/>
      <c r="G3" s="94"/>
      <c r="H3" s="94"/>
      <c r="I3" s="94"/>
      <c r="J3" s="94"/>
      <c r="K3" s="94"/>
      <c r="L3" s="94"/>
      <c r="M3" s="94"/>
      <c r="N3" s="94"/>
      <c r="O3" s="94"/>
      <c r="P3" s="94"/>
      <c r="Q3" s="94"/>
      <c r="R3" s="94"/>
      <c r="S3" s="94"/>
    </row>
    <row r="4" spans="1:24" ht="15" customHeight="1" thickBot="1">
      <c r="B4" s="30"/>
      <c r="C4" s="30"/>
      <c r="D4" s="33"/>
      <c r="E4" s="33"/>
      <c r="F4" s="33"/>
      <c r="G4" s="33"/>
      <c r="H4" s="33"/>
      <c r="I4" s="33"/>
      <c r="J4" s="33"/>
      <c r="K4" s="33"/>
      <c r="L4" s="33"/>
      <c r="M4" s="33"/>
      <c r="N4" s="33"/>
      <c r="O4" s="33"/>
      <c r="P4" s="33"/>
      <c r="Q4" s="33"/>
      <c r="R4" s="33"/>
      <c r="S4" s="33"/>
    </row>
    <row r="5" spans="1:24" s="250" customFormat="1" ht="19.5" customHeight="1">
      <c r="A5" s="473" t="s">
        <v>239</v>
      </c>
      <c r="B5" s="473"/>
      <c r="C5" s="477" t="s">
        <v>296</v>
      </c>
      <c r="D5" s="476">
        <v>2022</v>
      </c>
      <c r="E5" s="476"/>
      <c r="F5" s="476"/>
      <c r="G5" s="476"/>
      <c r="H5" s="476">
        <v>2023</v>
      </c>
      <c r="I5" s="476"/>
      <c r="J5" s="476"/>
      <c r="K5" s="476"/>
      <c r="L5" s="476">
        <v>2024</v>
      </c>
      <c r="M5" s="476"/>
      <c r="N5" s="476"/>
      <c r="O5" s="476"/>
      <c r="P5" s="476">
        <v>2025</v>
      </c>
      <c r="Q5" s="476"/>
      <c r="R5" s="476"/>
      <c r="S5" s="402"/>
    </row>
    <row r="6" spans="1:24" s="250" customFormat="1" ht="19.5" customHeight="1" thickBot="1">
      <c r="A6" s="474"/>
      <c r="B6" s="474"/>
      <c r="C6" s="478"/>
      <c r="D6" s="385" t="s">
        <v>18</v>
      </c>
      <c r="E6" s="385" t="s">
        <v>19</v>
      </c>
      <c r="F6" s="385" t="s">
        <v>20</v>
      </c>
      <c r="G6" s="385" t="s">
        <v>21</v>
      </c>
      <c r="H6" s="385" t="s">
        <v>18</v>
      </c>
      <c r="I6" s="385" t="s">
        <v>19</v>
      </c>
      <c r="J6" s="385" t="s">
        <v>20</v>
      </c>
      <c r="K6" s="385" t="s">
        <v>21</v>
      </c>
      <c r="L6" s="385" t="s">
        <v>18</v>
      </c>
      <c r="M6" s="385" t="s">
        <v>19</v>
      </c>
      <c r="N6" s="385" t="s">
        <v>20</v>
      </c>
      <c r="O6" s="385" t="s">
        <v>21</v>
      </c>
      <c r="P6" s="385" t="s">
        <v>18</v>
      </c>
      <c r="Q6" s="385" t="s">
        <v>19</v>
      </c>
      <c r="R6" s="385" t="s">
        <v>20</v>
      </c>
      <c r="S6" s="403"/>
    </row>
    <row r="7" spans="1:24" s="12" customFormat="1" ht="17.25" customHeight="1">
      <c r="A7" s="34" t="s">
        <v>30</v>
      </c>
      <c r="B7" s="34" t="s">
        <v>311</v>
      </c>
      <c r="C7" s="35"/>
      <c r="D7" s="36"/>
      <c r="E7" s="36"/>
      <c r="F7" s="36"/>
      <c r="G7" s="36"/>
      <c r="H7" s="36"/>
      <c r="I7" s="36"/>
      <c r="J7" s="36"/>
      <c r="K7" s="36"/>
      <c r="L7" s="36"/>
      <c r="M7" s="36"/>
      <c r="N7" s="36"/>
      <c r="O7" s="36"/>
      <c r="P7" s="36"/>
      <c r="Q7" s="36"/>
      <c r="R7" s="36"/>
      <c r="S7" s="204"/>
    </row>
    <row r="8" spans="1:24" ht="17.25" customHeight="1" thickBot="1">
      <c r="A8" s="37"/>
      <c r="B8" s="38" t="s">
        <v>310</v>
      </c>
      <c r="C8" s="38"/>
      <c r="D8" s="41"/>
      <c r="E8" s="41"/>
      <c r="F8" s="41"/>
      <c r="G8" s="41"/>
      <c r="H8" s="41"/>
      <c r="I8" s="41"/>
      <c r="J8" s="41"/>
      <c r="K8" s="41"/>
      <c r="L8" s="41"/>
      <c r="M8" s="41"/>
      <c r="N8" s="41"/>
      <c r="O8" s="41"/>
      <c r="P8" s="41"/>
      <c r="Q8" s="41"/>
      <c r="R8" s="41"/>
      <c r="S8" s="205"/>
    </row>
    <row r="9" spans="1:24" ht="3.6" customHeight="1">
      <c r="A9" s="31"/>
      <c r="B9" s="42"/>
      <c r="C9" s="42"/>
      <c r="D9" s="45"/>
      <c r="E9" s="45"/>
      <c r="F9" s="45"/>
      <c r="G9" s="45"/>
      <c r="H9" s="45"/>
      <c r="I9" s="45"/>
      <c r="J9" s="45"/>
      <c r="K9" s="45"/>
      <c r="L9" s="45"/>
      <c r="M9" s="45"/>
      <c r="N9" s="45"/>
      <c r="O9" s="45"/>
      <c r="P9" s="45"/>
      <c r="Q9" s="45"/>
      <c r="R9" s="45"/>
      <c r="S9" s="207"/>
    </row>
    <row r="10" spans="1:24" s="251" customFormat="1" ht="13.9" customHeight="1">
      <c r="A10" s="46"/>
      <c r="B10" s="47" t="s">
        <v>178</v>
      </c>
      <c r="C10" s="340">
        <v>100</v>
      </c>
      <c r="D10" s="280">
        <v>122.93126918754101</v>
      </c>
      <c r="E10" s="280">
        <v>123.595178704188</v>
      </c>
      <c r="F10" s="280">
        <v>128.791438470581</v>
      </c>
      <c r="G10" s="280">
        <v>130.58559418770699</v>
      </c>
      <c r="H10" s="280">
        <v>126.598388740551</v>
      </c>
      <c r="I10" s="280">
        <v>123.167146614046</v>
      </c>
      <c r="J10" s="280">
        <v>128.16870708944299</v>
      </c>
      <c r="K10" s="280">
        <v>131.62531661854999</v>
      </c>
      <c r="L10" s="280">
        <v>130.30000000000001</v>
      </c>
      <c r="M10" s="280">
        <v>128.69999999999999</v>
      </c>
      <c r="N10" s="280">
        <v>133.4</v>
      </c>
      <c r="O10" s="280">
        <v>136.1</v>
      </c>
      <c r="P10" s="280">
        <v>133.30000000000001</v>
      </c>
      <c r="Q10" s="280">
        <v>131.19999999999999</v>
      </c>
      <c r="R10" s="280">
        <v>139.9</v>
      </c>
      <c r="S10" s="214">
        <v>128.38342190931311</v>
      </c>
    </row>
    <row r="11" spans="1:24" s="17" customFormat="1" ht="12.75" customHeight="1">
      <c r="A11" s="221"/>
      <c r="B11" s="386" t="s">
        <v>405</v>
      </c>
      <c r="C11" s="406">
        <v>25.14</v>
      </c>
      <c r="D11" s="407">
        <v>95.682485277950406</v>
      </c>
      <c r="E11" s="407">
        <v>92.628773272685194</v>
      </c>
      <c r="F11" s="407">
        <v>92.063871381746495</v>
      </c>
      <c r="G11" s="407">
        <v>97.555127790218194</v>
      </c>
      <c r="H11" s="407">
        <v>98.223484846477604</v>
      </c>
      <c r="I11" s="407">
        <v>90.006676851107599</v>
      </c>
      <c r="J11" s="407">
        <v>89.615241010682595</v>
      </c>
      <c r="K11" s="407">
        <v>100.91429747888699</v>
      </c>
      <c r="L11" s="407">
        <v>102.4</v>
      </c>
      <c r="M11" s="407">
        <v>92.3</v>
      </c>
      <c r="N11" s="407">
        <v>86.5</v>
      </c>
      <c r="O11" s="407">
        <v>100.1</v>
      </c>
      <c r="P11" s="407">
        <v>99.1</v>
      </c>
      <c r="Q11" s="407">
        <v>87.3</v>
      </c>
      <c r="R11" s="407">
        <v>95.4</v>
      </c>
      <c r="S11" s="411">
        <v>90.652170992058302</v>
      </c>
    </row>
    <row r="12" spans="1:24" s="268" customFormat="1" ht="40.5" customHeight="1">
      <c r="A12" s="51"/>
      <c r="B12" s="78" t="s">
        <v>406</v>
      </c>
      <c r="C12" s="334">
        <v>12.215925112066738</v>
      </c>
      <c r="D12" s="165">
        <v>81.169528533250897</v>
      </c>
      <c r="E12" s="165">
        <v>79.587284853141298</v>
      </c>
      <c r="F12" s="165">
        <v>78.446270427764006</v>
      </c>
      <c r="G12" s="165">
        <v>82.966529362167606</v>
      </c>
      <c r="H12" s="165">
        <v>82.808731603311401</v>
      </c>
      <c r="I12" s="165">
        <v>76.832118483205804</v>
      </c>
      <c r="J12" s="165">
        <v>77.066709960208101</v>
      </c>
      <c r="K12" s="165">
        <v>84.623887476652598</v>
      </c>
      <c r="L12" s="165">
        <v>82.7</v>
      </c>
      <c r="M12" s="165">
        <v>78.5</v>
      </c>
      <c r="N12" s="165">
        <v>72.5</v>
      </c>
      <c r="O12" s="165">
        <v>79</v>
      </c>
      <c r="P12" s="165">
        <v>78.7</v>
      </c>
      <c r="Q12" s="165">
        <v>77</v>
      </c>
      <c r="R12" s="165">
        <v>78.400000000000006</v>
      </c>
      <c r="S12" s="166">
        <v>78.055818048375485</v>
      </c>
    </row>
    <row r="13" spans="1:24" s="268" customFormat="1" ht="40.5" customHeight="1">
      <c r="A13" s="51"/>
      <c r="B13" s="78" t="s">
        <v>407</v>
      </c>
      <c r="C13" s="334">
        <v>12.91922122952308</v>
      </c>
      <c r="D13" s="165">
        <v>109.405386186464</v>
      </c>
      <c r="E13" s="165">
        <v>104.96030959772099</v>
      </c>
      <c r="F13" s="165">
        <v>104.94015784704099</v>
      </c>
      <c r="G13" s="165">
        <v>111.349552602747</v>
      </c>
      <c r="H13" s="165">
        <v>112.799090286935</v>
      </c>
      <c r="I13" s="165">
        <v>102.46403906726501</v>
      </c>
      <c r="J13" s="165">
        <v>101.480655562818</v>
      </c>
      <c r="K13" s="165">
        <v>116.317890706116</v>
      </c>
      <c r="L13" s="165">
        <v>121</v>
      </c>
      <c r="M13" s="165">
        <v>105.4</v>
      </c>
      <c r="N13" s="165">
        <v>99.8</v>
      </c>
      <c r="O13" s="165">
        <v>120</v>
      </c>
      <c r="P13" s="165">
        <v>118.3</v>
      </c>
      <c r="Q13" s="165">
        <v>97</v>
      </c>
      <c r="R13" s="165">
        <v>115.5</v>
      </c>
      <c r="S13" s="168">
        <v>102.56280411083729</v>
      </c>
    </row>
    <row r="14" spans="1:24" s="17" customFormat="1" ht="12.75" customHeight="1">
      <c r="A14" s="221"/>
      <c r="B14" s="386" t="s">
        <v>408</v>
      </c>
      <c r="C14" s="409">
        <v>68.25</v>
      </c>
      <c r="D14" s="390">
        <v>133.23324856806801</v>
      </c>
      <c r="E14" s="390">
        <v>134.80017144528099</v>
      </c>
      <c r="F14" s="390">
        <v>142.49480008798801</v>
      </c>
      <c r="G14" s="390">
        <v>143.477308041848</v>
      </c>
      <c r="H14" s="390">
        <v>137.71664709028201</v>
      </c>
      <c r="I14" s="390">
        <v>134.88853892895901</v>
      </c>
      <c r="J14" s="390">
        <v>142.29776571328199</v>
      </c>
      <c r="K14" s="390">
        <v>143.215843249355</v>
      </c>
      <c r="L14" s="390">
        <v>140.6</v>
      </c>
      <c r="M14" s="390">
        <v>141.5</v>
      </c>
      <c r="N14" s="390">
        <v>150.5</v>
      </c>
      <c r="O14" s="390">
        <v>149.69999999999999</v>
      </c>
      <c r="P14" s="390">
        <v>146.4</v>
      </c>
      <c r="Q14" s="390">
        <v>147</v>
      </c>
      <c r="R14" s="390">
        <v>156.6</v>
      </c>
      <c r="S14" s="412">
        <v>142.31077215309253</v>
      </c>
      <c r="V14" s="269"/>
      <c r="W14" s="269"/>
      <c r="X14" s="269"/>
    </row>
    <row r="15" spans="1:24" s="269" customFormat="1" ht="12.75" customHeight="1">
      <c r="A15" s="56"/>
      <c r="B15" s="104" t="s">
        <v>207</v>
      </c>
      <c r="C15" s="336">
        <v>20.6</v>
      </c>
      <c r="D15" s="283">
        <v>130.151963494401</v>
      </c>
      <c r="E15" s="283">
        <v>126.600639276468</v>
      </c>
      <c r="F15" s="283">
        <v>136.86645308033599</v>
      </c>
      <c r="G15" s="283">
        <v>131.46834618079001</v>
      </c>
      <c r="H15" s="283">
        <v>132.94529440052199</v>
      </c>
      <c r="I15" s="283">
        <v>124.31730293992599</v>
      </c>
      <c r="J15" s="283">
        <v>132.93883389858601</v>
      </c>
      <c r="K15" s="283">
        <v>130.29505311881101</v>
      </c>
      <c r="L15" s="283">
        <v>134.80000000000001</v>
      </c>
      <c r="M15" s="283">
        <v>129.69999999999999</v>
      </c>
      <c r="N15" s="283">
        <v>139</v>
      </c>
      <c r="O15" s="283">
        <v>134.69999999999999</v>
      </c>
      <c r="P15" s="283">
        <v>138.4</v>
      </c>
      <c r="Q15" s="283">
        <v>128.6</v>
      </c>
      <c r="R15" s="283">
        <v>137.9</v>
      </c>
      <c r="S15" s="167">
        <v>132.93883389858618</v>
      </c>
      <c r="U15" s="17"/>
    </row>
    <row r="16" spans="1:24" s="270" customFormat="1" ht="15" customHeight="1">
      <c r="A16" s="184"/>
      <c r="B16" s="105" t="s">
        <v>208</v>
      </c>
      <c r="C16" s="341"/>
      <c r="D16" s="234"/>
      <c r="E16" s="234"/>
      <c r="F16" s="234"/>
      <c r="G16" s="234"/>
      <c r="H16" s="234"/>
      <c r="I16" s="234"/>
      <c r="J16" s="234"/>
      <c r="K16" s="234"/>
      <c r="L16" s="234"/>
      <c r="M16" s="234"/>
      <c r="N16" s="234"/>
      <c r="O16" s="234"/>
      <c r="P16" s="234"/>
      <c r="Q16" s="234"/>
      <c r="R16" s="234"/>
      <c r="S16" s="215"/>
      <c r="U16" s="17"/>
      <c r="V16" s="269"/>
      <c r="W16" s="269"/>
      <c r="X16" s="269"/>
    </row>
    <row r="17" spans="1:24" s="268" customFormat="1" ht="12.75" customHeight="1">
      <c r="A17" s="51"/>
      <c r="B17" s="103" t="s">
        <v>273</v>
      </c>
      <c r="C17" s="339">
        <v>9.36</v>
      </c>
      <c r="D17" s="233">
        <v>118.620293351539</v>
      </c>
      <c r="E17" s="233">
        <v>110.65041872018099</v>
      </c>
      <c r="F17" s="233">
        <v>128.40277422246399</v>
      </c>
      <c r="G17" s="233">
        <v>122.335028163866</v>
      </c>
      <c r="H17" s="233">
        <v>127.974334523465</v>
      </c>
      <c r="I17" s="233">
        <v>108.665209650303</v>
      </c>
      <c r="J17" s="233">
        <v>117.545863431839</v>
      </c>
      <c r="K17" s="233">
        <v>118.096231747967</v>
      </c>
      <c r="L17" s="233">
        <v>128.5</v>
      </c>
      <c r="M17" s="233">
        <v>113.2</v>
      </c>
      <c r="N17" s="233">
        <v>120.4</v>
      </c>
      <c r="O17" s="233">
        <v>119.2</v>
      </c>
      <c r="P17" s="233">
        <v>128.30000000000001</v>
      </c>
      <c r="Q17" s="233">
        <v>109.3</v>
      </c>
      <c r="R17" s="233">
        <v>119.6</v>
      </c>
      <c r="S17" s="216">
        <v>117.54586343183901</v>
      </c>
      <c r="U17" s="17"/>
      <c r="V17" s="269"/>
      <c r="W17" s="269"/>
      <c r="X17" s="269"/>
    </row>
    <row r="18" spans="1:24" s="270" customFormat="1" ht="15.75" customHeight="1">
      <c r="A18" s="184"/>
      <c r="B18" s="105" t="s">
        <v>274</v>
      </c>
      <c r="C18" s="341"/>
      <c r="D18" s="234"/>
      <c r="E18" s="234"/>
      <c r="F18" s="234"/>
      <c r="G18" s="234"/>
      <c r="H18" s="234"/>
      <c r="I18" s="234"/>
      <c r="J18" s="234"/>
      <c r="K18" s="234"/>
      <c r="L18" s="234"/>
      <c r="M18" s="234"/>
      <c r="N18" s="234"/>
      <c r="O18" s="234"/>
      <c r="P18" s="234"/>
      <c r="Q18" s="234"/>
      <c r="R18" s="234"/>
      <c r="S18" s="215"/>
      <c r="U18" s="17"/>
      <c r="V18" s="269"/>
      <c r="W18" s="269"/>
      <c r="X18" s="269"/>
    </row>
    <row r="19" spans="1:24" s="268" customFormat="1" ht="12.75" customHeight="1">
      <c r="A19" s="51"/>
      <c r="B19" s="103" t="s">
        <v>275</v>
      </c>
      <c r="C19" s="339">
        <v>6.37</v>
      </c>
      <c r="D19" s="233">
        <v>125.690846863711</v>
      </c>
      <c r="E19" s="233">
        <v>120.142106541389</v>
      </c>
      <c r="F19" s="233">
        <v>124.614799138089</v>
      </c>
      <c r="G19" s="233">
        <v>127.194731718094</v>
      </c>
      <c r="H19" s="233">
        <v>129.17048359364901</v>
      </c>
      <c r="I19" s="233">
        <v>125.92965830386601</v>
      </c>
      <c r="J19" s="233">
        <v>133.27579622683299</v>
      </c>
      <c r="K19" s="233">
        <v>130.357250926083</v>
      </c>
      <c r="L19" s="233">
        <v>128.69999999999999</v>
      </c>
      <c r="M19" s="233">
        <v>130</v>
      </c>
      <c r="N19" s="233">
        <v>138.69999999999999</v>
      </c>
      <c r="O19" s="233">
        <v>132.6</v>
      </c>
      <c r="P19" s="233">
        <v>134.4</v>
      </c>
      <c r="Q19" s="233">
        <v>130.9</v>
      </c>
      <c r="R19" s="233">
        <v>136.5</v>
      </c>
      <c r="S19" s="216">
        <v>133.27579622683317</v>
      </c>
      <c r="U19" s="17"/>
      <c r="V19" s="269"/>
      <c r="W19" s="269"/>
      <c r="X19" s="269"/>
    </row>
    <row r="20" spans="1:24" s="270" customFormat="1" ht="15.75" customHeight="1">
      <c r="A20" s="184"/>
      <c r="B20" s="105" t="s">
        <v>276</v>
      </c>
      <c r="C20" s="341"/>
      <c r="D20" s="234"/>
      <c r="E20" s="234"/>
      <c r="F20" s="234"/>
      <c r="G20" s="234"/>
      <c r="H20" s="234"/>
      <c r="I20" s="234"/>
      <c r="J20" s="234"/>
      <c r="K20" s="234"/>
      <c r="L20" s="234"/>
      <c r="M20" s="234"/>
      <c r="N20" s="234"/>
      <c r="O20" s="234"/>
      <c r="P20" s="234"/>
      <c r="Q20" s="234"/>
      <c r="R20" s="234"/>
      <c r="S20" s="215"/>
      <c r="U20" s="17"/>
      <c r="V20" s="269"/>
      <c r="W20" s="269"/>
      <c r="X20" s="269"/>
    </row>
    <row r="21" spans="1:24" s="271" customFormat="1" ht="53.25" customHeight="1">
      <c r="A21" s="54"/>
      <c r="B21" s="132" t="s">
        <v>409</v>
      </c>
      <c r="C21" s="334">
        <v>0.38</v>
      </c>
      <c r="D21" s="165">
        <v>156.23783352453799</v>
      </c>
      <c r="E21" s="165">
        <v>162.711950005696</v>
      </c>
      <c r="F21" s="165">
        <v>185.59880694152301</v>
      </c>
      <c r="G21" s="165">
        <v>174.25594335229201</v>
      </c>
      <c r="H21" s="165">
        <v>165.32304261300001</v>
      </c>
      <c r="I21" s="165">
        <v>163.07512693843199</v>
      </c>
      <c r="J21" s="165">
        <v>176.14586560469201</v>
      </c>
      <c r="K21" s="165">
        <v>169.23156163595101</v>
      </c>
      <c r="L21" s="165">
        <v>174.2</v>
      </c>
      <c r="M21" s="165">
        <v>174.4</v>
      </c>
      <c r="N21" s="165">
        <v>186.9</v>
      </c>
      <c r="O21" s="165">
        <v>176.8</v>
      </c>
      <c r="P21" s="165">
        <v>183.3</v>
      </c>
      <c r="Q21" s="165">
        <v>187.8</v>
      </c>
      <c r="R21" s="165">
        <v>204</v>
      </c>
      <c r="S21" s="168">
        <v>176.14586560469226</v>
      </c>
      <c r="U21" s="17"/>
      <c r="V21" s="269"/>
      <c r="W21" s="300"/>
      <c r="X21" s="300"/>
    </row>
    <row r="22" spans="1:24" s="268" customFormat="1" ht="15" customHeight="1">
      <c r="A22" s="51"/>
      <c r="B22" s="104" t="s">
        <v>277</v>
      </c>
      <c r="C22" s="336">
        <v>4.49</v>
      </c>
      <c r="D22" s="283">
        <v>158.31951957432099</v>
      </c>
      <c r="E22" s="283">
        <v>165.96761429883799</v>
      </c>
      <c r="F22" s="283">
        <v>167.766650072331</v>
      </c>
      <c r="G22" s="283">
        <v>152.94163988616799</v>
      </c>
      <c r="H22" s="283">
        <v>145.91484365372901</v>
      </c>
      <c r="I22" s="283">
        <v>151.37377189119201</v>
      </c>
      <c r="J22" s="283">
        <v>160.88661843022899</v>
      </c>
      <c r="K22" s="283">
        <v>152.33390437474799</v>
      </c>
      <c r="L22" s="283">
        <v>153.1</v>
      </c>
      <c r="M22" s="283">
        <v>160</v>
      </c>
      <c r="N22" s="283">
        <v>174.2</v>
      </c>
      <c r="O22" s="283">
        <v>166.1</v>
      </c>
      <c r="P22" s="283">
        <v>161.4</v>
      </c>
      <c r="Q22" s="283">
        <v>160.30000000000001</v>
      </c>
      <c r="R22" s="283">
        <v>172.5</v>
      </c>
      <c r="S22" s="167">
        <v>160.88661843022876</v>
      </c>
      <c r="U22" s="17"/>
      <c r="V22" s="269"/>
      <c r="W22" s="269"/>
      <c r="X22" s="269"/>
    </row>
    <row r="23" spans="1:24" s="270" customFormat="1" ht="15.75" customHeight="1">
      <c r="A23" s="184"/>
      <c r="B23" s="126" t="s">
        <v>278</v>
      </c>
      <c r="C23" s="341"/>
      <c r="D23" s="234"/>
      <c r="E23" s="234"/>
      <c r="F23" s="234"/>
      <c r="G23" s="234"/>
      <c r="H23" s="234"/>
      <c r="I23" s="234"/>
      <c r="J23" s="234"/>
      <c r="K23" s="234"/>
      <c r="L23" s="234"/>
      <c r="M23" s="234"/>
      <c r="N23" s="234"/>
      <c r="O23" s="234"/>
      <c r="P23" s="234"/>
      <c r="Q23" s="234"/>
      <c r="R23" s="234"/>
      <c r="S23" s="215"/>
    </row>
    <row r="24" spans="1:24" s="14" customFormat="1" ht="12.75" customHeight="1">
      <c r="A24" s="184"/>
      <c r="B24" s="386" t="s">
        <v>410</v>
      </c>
      <c r="C24" s="409">
        <v>6.61</v>
      </c>
      <c r="D24" s="390">
        <v>120.176506389971</v>
      </c>
      <c r="E24" s="390">
        <v>125.650290610319</v>
      </c>
      <c r="F24" s="390">
        <v>126.959375611879</v>
      </c>
      <c r="G24" s="390">
        <v>123.078790200764</v>
      </c>
      <c r="H24" s="390">
        <v>119.699719999305</v>
      </c>
      <c r="I24" s="390">
        <v>128.23163916402299</v>
      </c>
      <c r="J24" s="390">
        <v>128.882847402095</v>
      </c>
      <c r="K24" s="390">
        <v>128.73130073855901</v>
      </c>
      <c r="L24" s="390">
        <v>130.6</v>
      </c>
      <c r="M24" s="390">
        <v>134.80000000000001</v>
      </c>
      <c r="N24" s="390">
        <v>134.80000000000001</v>
      </c>
      <c r="O24" s="390">
        <v>132.69999999999999</v>
      </c>
      <c r="P24" s="390">
        <v>128.30000000000001</v>
      </c>
      <c r="Q24" s="390">
        <v>135</v>
      </c>
      <c r="R24" s="390">
        <v>137.5</v>
      </c>
      <c r="S24" s="412">
        <v>128.05432953096803</v>
      </c>
    </row>
    <row r="25" spans="1:24" s="1" customFormat="1" ht="3" customHeight="1" thickBot="1">
      <c r="A25" s="65"/>
      <c r="B25" s="127"/>
      <c r="C25" s="127"/>
      <c r="D25" s="235"/>
      <c r="E25" s="235"/>
      <c r="F25" s="235"/>
      <c r="G25" s="235"/>
      <c r="H25" s="235"/>
      <c r="I25" s="235"/>
      <c r="J25" s="235"/>
      <c r="K25" s="235"/>
      <c r="L25" s="235"/>
      <c r="M25" s="235"/>
      <c r="N25" s="235"/>
      <c r="O25" s="235"/>
      <c r="P25" s="235"/>
      <c r="Q25" s="235"/>
      <c r="R25" s="235"/>
      <c r="S25" s="217"/>
    </row>
    <row r="26" spans="1:24" s="12" customFormat="1" ht="17.25" customHeight="1">
      <c r="A26" s="34" t="s">
        <v>33</v>
      </c>
      <c r="B26" s="34" t="s">
        <v>62</v>
      </c>
      <c r="C26" s="34"/>
      <c r="D26" s="236"/>
      <c r="E26" s="236"/>
      <c r="F26" s="236"/>
      <c r="G26" s="236"/>
      <c r="H26" s="236"/>
      <c r="I26" s="236"/>
      <c r="J26" s="236"/>
      <c r="K26" s="236"/>
      <c r="L26" s="236"/>
      <c r="M26" s="236"/>
      <c r="N26" s="236"/>
      <c r="O26" s="236"/>
      <c r="P26" s="236"/>
      <c r="Q26" s="236"/>
      <c r="R26" s="236"/>
      <c r="S26" s="218"/>
    </row>
    <row r="27" spans="1:24" ht="17.25" customHeight="1" thickBot="1">
      <c r="A27" s="39"/>
      <c r="B27" s="38" t="s">
        <v>63</v>
      </c>
      <c r="C27" s="38"/>
      <c r="D27" s="237"/>
      <c r="E27" s="237"/>
      <c r="F27" s="237"/>
      <c r="G27" s="237"/>
      <c r="H27" s="237"/>
      <c r="I27" s="237"/>
      <c r="J27" s="237"/>
      <c r="K27" s="237"/>
      <c r="L27" s="237"/>
      <c r="M27" s="237"/>
      <c r="N27" s="237"/>
      <c r="O27" s="237"/>
      <c r="P27" s="237"/>
      <c r="Q27" s="237"/>
      <c r="R27" s="237"/>
      <c r="S27" s="219"/>
    </row>
    <row r="28" spans="1:24" ht="3.6" customHeight="1">
      <c r="A28" s="43"/>
      <c r="B28" s="42"/>
      <c r="C28" s="42"/>
      <c r="D28" s="238"/>
      <c r="E28" s="238"/>
      <c r="F28" s="238"/>
      <c r="G28" s="238"/>
      <c r="H28" s="238"/>
      <c r="I28" s="238"/>
      <c r="J28" s="238"/>
      <c r="K28" s="238"/>
      <c r="L28" s="238"/>
      <c r="M28" s="238"/>
      <c r="N28" s="238"/>
      <c r="O28" s="238"/>
      <c r="P28" s="238"/>
      <c r="Q28" s="238"/>
      <c r="R28" s="238"/>
      <c r="S28" s="220"/>
    </row>
    <row r="29" spans="1:24" s="251" customFormat="1" ht="13.9" customHeight="1">
      <c r="A29" s="46"/>
      <c r="B29" s="47" t="s">
        <v>178</v>
      </c>
      <c r="C29" s="128"/>
      <c r="D29" s="280">
        <v>4.4580461859989402</v>
      </c>
      <c r="E29" s="280">
        <v>6.6863553469332997</v>
      </c>
      <c r="F29" s="280">
        <v>12.5369949400522</v>
      </c>
      <c r="G29" s="280">
        <v>4.2108621939035196</v>
      </c>
      <c r="H29" s="280">
        <v>2.9830649087457299</v>
      </c>
      <c r="I29" s="280">
        <v>-0.34631778895403897</v>
      </c>
      <c r="J29" s="280">
        <v>-0.483519237406696</v>
      </c>
      <c r="K29" s="280">
        <v>0.796199946334468</v>
      </c>
      <c r="L29" s="280">
        <v>3</v>
      </c>
      <c r="M29" s="280">
        <v>4.5</v>
      </c>
      <c r="N29" s="280">
        <v>4.0999999999999996</v>
      </c>
      <c r="O29" s="280">
        <v>3.4</v>
      </c>
      <c r="P29" s="280">
        <v>2.2999999999999998</v>
      </c>
      <c r="Q29" s="280">
        <v>2</v>
      </c>
      <c r="R29" s="280">
        <v>4.9000000000000004</v>
      </c>
      <c r="S29" s="214">
        <v>-3.5209320215585649E-2</v>
      </c>
    </row>
    <row r="30" spans="1:24" s="17" customFormat="1" ht="12.75" customHeight="1">
      <c r="A30" s="221"/>
      <c r="B30" s="386" t="s">
        <v>405</v>
      </c>
      <c r="C30" s="408"/>
      <c r="D30" s="407">
        <v>-1.51036956108011</v>
      </c>
      <c r="E30" s="407">
        <v>-2.3709329526919398</v>
      </c>
      <c r="F30" s="407">
        <v>9.8671295814123408</v>
      </c>
      <c r="G30" s="407">
        <v>6.69911606120111</v>
      </c>
      <c r="H30" s="407">
        <v>2.6556579933577402</v>
      </c>
      <c r="I30" s="407">
        <v>-2.8307580128029599</v>
      </c>
      <c r="J30" s="407">
        <v>-2.6597082376761301</v>
      </c>
      <c r="K30" s="407">
        <v>3.44335532612119</v>
      </c>
      <c r="L30" s="407">
        <v>4.3</v>
      </c>
      <c r="M30" s="407">
        <v>2.6</v>
      </c>
      <c r="N30" s="407">
        <v>-3.5</v>
      </c>
      <c r="O30" s="407">
        <v>-0.8</v>
      </c>
      <c r="P30" s="407">
        <v>-3.3</v>
      </c>
      <c r="Q30" s="407">
        <v>-5.5</v>
      </c>
      <c r="R30" s="407">
        <v>10.3</v>
      </c>
      <c r="S30" s="411">
        <v>-0.36007823448687759</v>
      </c>
    </row>
    <row r="31" spans="1:24" s="268" customFormat="1" ht="40.5" customHeight="1">
      <c r="A31" s="51"/>
      <c r="B31" s="78" t="s">
        <v>406</v>
      </c>
      <c r="C31" s="130"/>
      <c r="D31" s="281">
        <v>-6.0600077068549796</v>
      </c>
      <c r="E31" s="281">
        <v>-5.0328526477663296</v>
      </c>
      <c r="F31" s="281">
        <v>4.6670954905133604</v>
      </c>
      <c r="G31" s="281">
        <v>6.5594798046012803</v>
      </c>
      <c r="H31" s="281">
        <v>2.0194808318850299</v>
      </c>
      <c r="I31" s="281">
        <v>-3.4618172676947698</v>
      </c>
      <c r="J31" s="281">
        <v>-1.7586055526072799</v>
      </c>
      <c r="K31" s="281">
        <v>1.9976225680722699</v>
      </c>
      <c r="L31" s="281">
        <v>-0.1</v>
      </c>
      <c r="M31" s="281">
        <v>2.1</v>
      </c>
      <c r="N31" s="281">
        <v>-5.9</v>
      </c>
      <c r="O31" s="281">
        <v>-6.6</v>
      </c>
      <c r="P31" s="281">
        <v>-4.8</v>
      </c>
      <c r="Q31" s="281">
        <v>-1.8</v>
      </c>
      <c r="R31" s="281">
        <v>8.1</v>
      </c>
      <c r="S31" s="166">
        <v>2.1756575593636001</v>
      </c>
    </row>
    <row r="32" spans="1:24" s="268" customFormat="1" ht="40.5" customHeight="1">
      <c r="A32" s="51"/>
      <c r="B32" s="78" t="s">
        <v>407</v>
      </c>
      <c r="C32" s="131"/>
      <c r="D32" s="281">
        <v>1.9535932383735899</v>
      </c>
      <c r="E32" s="281">
        <v>-0.368646545284463</v>
      </c>
      <c r="F32" s="281">
        <v>13.865745839639199</v>
      </c>
      <c r="G32" s="281">
        <v>6.7977150679989897</v>
      </c>
      <c r="H32" s="281">
        <v>3.1019534035432499</v>
      </c>
      <c r="I32" s="281">
        <v>-2.3782995115230698</v>
      </c>
      <c r="J32" s="281">
        <v>-3.2966429203067502</v>
      </c>
      <c r="K32" s="281">
        <v>4.4619291117357296</v>
      </c>
      <c r="L32" s="281">
        <v>7.3</v>
      </c>
      <c r="M32" s="281">
        <v>2.9</v>
      </c>
      <c r="N32" s="281">
        <v>-1.7</v>
      </c>
      <c r="O32" s="281">
        <v>3.1</v>
      </c>
      <c r="P32" s="281">
        <v>-2.2000000000000002</v>
      </c>
      <c r="Q32" s="281">
        <v>-8</v>
      </c>
      <c r="R32" s="281">
        <v>11.8</v>
      </c>
      <c r="S32" s="168">
        <v>-2.108344798139143</v>
      </c>
    </row>
    <row r="33" spans="1:19" s="17" customFormat="1" ht="12.75" customHeight="1">
      <c r="A33" s="221"/>
      <c r="B33" s="386" t="s">
        <v>408</v>
      </c>
      <c r="C33" s="410"/>
      <c r="D33" s="390">
        <v>6.3250479278731104</v>
      </c>
      <c r="E33" s="390">
        <v>9.2572661909887692</v>
      </c>
      <c r="F33" s="390">
        <v>13.4330619316561</v>
      </c>
      <c r="G33" s="390">
        <v>4.0201622017028003</v>
      </c>
      <c r="H33" s="390">
        <v>3.3650748370989301</v>
      </c>
      <c r="I33" s="390">
        <v>6.5554429738796202E-2</v>
      </c>
      <c r="J33" s="390">
        <v>-0.138274782367688</v>
      </c>
      <c r="K33" s="390">
        <v>-0.18223424739567001</v>
      </c>
      <c r="L33" s="390">
        <v>2.1</v>
      </c>
      <c r="M33" s="390">
        <v>4.9000000000000004</v>
      </c>
      <c r="N33" s="390">
        <v>5.8</v>
      </c>
      <c r="O33" s="390">
        <v>4.5</v>
      </c>
      <c r="P33" s="390">
        <v>4.2</v>
      </c>
      <c r="Q33" s="390">
        <v>3.9</v>
      </c>
      <c r="R33" s="390">
        <v>4</v>
      </c>
      <c r="S33" s="412">
        <v>-0.12914712311065557</v>
      </c>
    </row>
    <row r="34" spans="1:19" s="269" customFormat="1" ht="12.75" customHeight="1">
      <c r="A34" s="56"/>
      <c r="B34" s="104" t="s">
        <v>207</v>
      </c>
      <c r="C34" s="133"/>
      <c r="D34" s="283">
        <v>-0.68494169965892104</v>
      </c>
      <c r="E34" s="283">
        <v>-0.84740753972670302</v>
      </c>
      <c r="F34" s="283">
        <v>4.2299713355105304</v>
      </c>
      <c r="G34" s="283">
        <v>0.89733880339531402</v>
      </c>
      <c r="H34" s="283">
        <v>2.1462072727327102</v>
      </c>
      <c r="I34" s="283">
        <v>-1.80357409693227</v>
      </c>
      <c r="J34" s="283">
        <v>-2.86967265780223</v>
      </c>
      <c r="K34" s="283">
        <v>-0.89245289536521</v>
      </c>
      <c r="L34" s="283">
        <v>1.4</v>
      </c>
      <c r="M34" s="283">
        <v>4.3</v>
      </c>
      <c r="N34" s="283">
        <v>4.5999999999999996</v>
      </c>
      <c r="O34" s="283">
        <v>3.3</v>
      </c>
      <c r="P34" s="283">
        <v>2.7</v>
      </c>
      <c r="Q34" s="283">
        <v>-0.9</v>
      </c>
      <c r="R34" s="283">
        <v>-0.8</v>
      </c>
      <c r="S34" s="167">
        <v>-2.8696726578022265</v>
      </c>
    </row>
    <row r="35" spans="1:19" s="270" customFormat="1" ht="15" customHeight="1">
      <c r="A35" s="184"/>
      <c r="B35" s="105" t="s">
        <v>208</v>
      </c>
      <c r="C35" s="164"/>
      <c r="D35" s="234"/>
      <c r="E35" s="234"/>
      <c r="F35" s="234"/>
      <c r="G35" s="234"/>
      <c r="H35" s="234"/>
      <c r="I35" s="234"/>
      <c r="J35" s="234"/>
      <c r="K35" s="234"/>
      <c r="L35" s="234"/>
      <c r="M35" s="234"/>
      <c r="N35" s="234"/>
      <c r="O35" s="234"/>
      <c r="P35" s="234"/>
      <c r="Q35" s="234"/>
      <c r="R35" s="234"/>
      <c r="S35" s="215"/>
    </row>
    <row r="36" spans="1:19" s="268" customFormat="1" ht="12.75" customHeight="1">
      <c r="A36" s="51"/>
      <c r="B36" s="103" t="s">
        <v>273</v>
      </c>
      <c r="C36" s="134"/>
      <c r="D36" s="233">
        <v>4.3216051300329203</v>
      </c>
      <c r="E36" s="233">
        <v>4.4516960366601399</v>
      </c>
      <c r="F36" s="233">
        <v>11.089111225412401</v>
      </c>
      <c r="G36" s="233">
        <v>5.1491384315512603</v>
      </c>
      <c r="H36" s="233">
        <v>7.8857005893624903</v>
      </c>
      <c r="I36" s="233">
        <v>-1.7941270289259099</v>
      </c>
      <c r="J36" s="233">
        <v>-8.45535531172807</v>
      </c>
      <c r="K36" s="233">
        <v>-3.4649081947494298</v>
      </c>
      <c r="L36" s="233">
        <v>0.4</v>
      </c>
      <c r="M36" s="233">
        <v>4.2</v>
      </c>
      <c r="N36" s="233">
        <v>2.4</v>
      </c>
      <c r="O36" s="233">
        <v>1</v>
      </c>
      <c r="P36" s="233">
        <v>-0.1</v>
      </c>
      <c r="Q36" s="233">
        <v>-3.5</v>
      </c>
      <c r="R36" s="233">
        <v>-0.7</v>
      </c>
      <c r="S36" s="216">
        <v>-8.4553553117280984</v>
      </c>
    </row>
    <row r="37" spans="1:19" s="270" customFormat="1" ht="15.75" customHeight="1">
      <c r="A37" s="184"/>
      <c r="B37" s="105" t="s">
        <v>274</v>
      </c>
      <c r="C37" s="164"/>
      <c r="D37" s="234"/>
      <c r="E37" s="234"/>
      <c r="F37" s="234"/>
      <c r="G37" s="234"/>
      <c r="H37" s="234"/>
      <c r="I37" s="234"/>
      <c r="J37" s="234"/>
      <c r="K37" s="234"/>
      <c r="L37" s="234"/>
      <c r="M37" s="234"/>
      <c r="N37" s="234"/>
      <c r="O37" s="234"/>
      <c r="P37" s="234"/>
      <c r="Q37" s="234"/>
      <c r="R37" s="234"/>
      <c r="S37" s="215"/>
    </row>
    <row r="38" spans="1:19" s="268" customFormat="1" ht="12.75" customHeight="1">
      <c r="A38" s="51"/>
      <c r="B38" s="103" t="s">
        <v>275</v>
      </c>
      <c r="C38" s="134"/>
      <c r="D38" s="233">
        <v>4.15668270394207</v>
      </c>
      <c r="E38" s="233">
        <v>6.4545165903589599</v>
      </c>
      <c r="F38" s="233">
        <v>4.2855869350286797</v>
      </c>
      <c r="G38" s="233">
        <v>1.74614386347881</v>
      </c>
      <c r="H38" s="233">
        <v>2.76840901049201</v>
      </c>
      <c r="I38" s="233">
        <v>4.8172551065458897</v>
      </c>
      <c r="J38" s="233">
        <v>6.9502155030133803</v>
      </c>
      <c r="K38" s="233">
        <v>2.4863602173383299</v>
      </c>
      <c r="L38" s="233">
        <v>-0.3</v>
      </c>
      <c r="M38" s="233">
        <v>3.2</v>
      </c>
      <c r="N38" s="233">
        <v>4.0999999999999996</v>
      </c>
      <c r="O38" s="233">
        <v>1.7</v>
      </c>
      <c r="P38" s="233">
        <v>4.4000000000000004</v>
      </c>
      <c r="Q38" s="233">
        <v>0.7</v>
      </c>
      <c r="R38" s="233">
        <v>-1.6</v>
      </c>
      <c r="S38" s="216">
        <v>6.9502155030133537</v>
      </c>
    </row>
    <row r="39" spans="1:19" s="270" customFormat="1" ht="15" customHeight="1">
      <c r="A39" s="184"/>
      <c r="B39" s="105" t="s">
        <v>276</v>
      </c>
      <c r="C39" s="164"/>
      <c r="D39" s="234"/>
      <c r="E39" s="234"/>
      <c r="F39" s="234"/>
      <c r="G39" s="234"/>
      <c r="H39" s="234"/>
      <c r="I39" s="234"/>
      <c r="J39" s="234"/>
      <c r="K39" s="234"/>
      <c r="L39" s="234"/>
      <c r="M39" s="234"/>
      <c r="N39" s="234"/>
      <c r="O39" s="234"/>
      <c r="P39" s="234"/>
      <c r="Q39" s="234"/>
      <c r="R39" s="234"/>
      <c r="S39" s="215"/>
    </row>
    <row r="40" spans="1:19" s="271" customFormat="1" ht="53.25" customHeight="1">
      <c r="A40" s="54"/>
      <c r="B40" s="132" t="s">
        <v>409</v>
      </c>
      <c r="C40" s="131"/>
      <c r="D40" s="165">
        <v>9.9139138506243398</v>
      </c>
      <c r="E40" s="165">
        <v>4.9027156984771096</v>
      </c>
      <c r="F40" s="165">
        <v>7.04439020752248</v>
      </c>
      <c r="G40" s="165">
        <v>3.0406285108829101</v>
      </c>
      <c r="H40" s="165">
        <v>5.8149866031229998</v>
      </c>
      <c r="I40" s="165">
        <v>0.223202372488956</v>
      </c>
      <c r="J40" s="165">
        <v>-5.0932123393495301</v>
      </c>
      <c r="K40" s="165">
        <v>-2.8833344904531901</v>
      </c>
      <c r="L40" s="165">
        <v>5.4</v>
      </c>
      <c r="M40" s="165">
        <v>6.9</v>
      </c>
      <c r="N40" s="165">
        <v>6.1</v>
      </c>
      <c r="O40" s="165">
        <v>4.5</v>
      </c>
      <c r="P40" s="165">
        <v>5.2</v>
      </c>
      <c r="Q40" s="165">
        <v>7.7</v>
      </c>
      <c r="R40" s="165">
        <v>9.1</v>
      </c>
      <c r="S40" s="168">
        <v>-5.0932123393495345</v>
      </c>
    </row>
    <row r="41" spans="1:19" s="268" customFormat="1" ht="15" customHeight="1">
      <c r="A41" s="51"/>
      <c r="B41" s="104" t="s">
        <v>277</v>
      </c>
      <c r="C41" s="129"/>
      <c r="D41" s="283">
        <v>-12.5395899112081</v>
      </c>
      <c r="E41" s="283">
        <v>-13.4540916626237</v>
      </c>
      <c r="F41" s="283">
        <v>-5.3855688989746504</v>
      </c>
      <c r="G41" s="283">
        <v>-6.5202136521576897</v>
      </c>
      <c r="H41" s="283">
        <v>-7.8352157421550297</v>
      </c>
      <c r="I41" s="283">
        <v>-8.7931868330460397</v>
      </c>
      <c r="J41" s="283">
        <v>-4.1009531030966597</v>
      </c>
      <c r="K41" s="283">
        <v>-0.39736432267392302</v>
      </c>
      <c r="L41" s="283">
        <v>4.9000000000000004</v>
      </c>
      <c r="M41" s="283">
        <v>5.7</v>
      </c>
      <c r="N41" s="283">
        <v>8.3000000000000007</v>
      </c>
      <c r="O41" s="283">
        <v>9.1</v>
      </c>
      <c r="P41" s="283">
        <v>5.4</v>
      </c>
      <c r="Q41" s="283">
        <v>0.2</v>
      </c>
      <c r="R41" s="283">
        <v>-1</v>
      </c>
      <c r="S41" s="167">
        <v>-4.1009531030966428</v>
      </c>
    </row>
    <row r="42" spans="1:19" s="270" customFormat="1" ht="15.75" customHeight="1">
      <c r="A42" s="184"/>
      <c r="B42" s="126" t="s">
        <v>278</v>
      </c>
      <c r="C42" s="321"/>
      <c r="D42" s="234"/>
      <c r="E42" s="234"/>
      <c r="F42" s="234"/>
      <c r="G42" s="234"/>
      <c r="H42" s="234"/>
      <c r="I42" s="234"/>
      <c r="J42" s="234"/>
      <c r="K42" s="234"/>
      <c r="L42" s="234"/>
      <c r="M42" s="234"/>
      <c r="N42" s="234"/>
      <c r="O42" s="234"/>
      <c r="P42" s="234"/>
      <c r="Q42" s="234"/>
      <c r="R42" s="234"/>
      <c r="S42" s="215"/>
    </row>
    <row r="43" spans="1:19" s="14" customFormat="1" ht="12.75" customHeight="1">
      <c r="A43" s="184"/>
      <c r="B43" s="386" t="s">
        <v>410</v>
      </c>
      <c r="C43" s="410"/>
      <c r="D43" s="390">
        <v>2.6586199912161699</v>
      </c>
      <c r="E43" s="390">
        <v>6.6230815111993904</v>
      </c>
      <c r="F43" s="390">
        <v>9.8430909156723896</v>
      </c>
      <c r="G43" s="390">
        <v>-0.5805290157695</v>
      </c>
      <c r="H43" s="390">
        <v>-0.39673843498064798</v>
      </c>
      <c r="I43" s="390">
        <v>2.0543912323364402</v>
      </c>
      <c r="J43" s="390">
        <v>1.5150293398547201</v>
      </c>
      <c r="K43" s="390">
        <v>4.5925951405391601</v>
      </c>
      <c r="L43" s="390">
        <v>9.1</v>
      </c>
      <c r="M43" s="390">
        <v>5.0999999999999996</v>
      </c>
      <c r="N43" s="390">
        <v>4.5999999999999996</v>
      </c>
      <c r="O43" s="390">
        <v>3.1</v>
      </c>
      <c r="P43" s="390">
        <v>-1.7</v>
      </c>
      <c r="Q43" s="390">
        <v>0.2</v>
      </c>
      <c r="R43" s="390">
        <v>1.9</v>
      </c>
      <c r="S43" s="412">
        <v>1.959010736778751</v>
      </c>
    </row>
    <row r="44" spans="1:19" s="1" customFormat="1" ht="3" customHeight="1" thickBot="1">
      <c r="A44" s="65"/>
      <c r="B44" s="127"/>
      <c r="C44" s="127"/>
      <c r="D44" s="235"/>
      <c r="E44" s="235"/>
      <c r="F44" s="235"/>
      <c r="G44" s="235"/>
      <c r="H44" s="235"/>
      <c r="I44" s="235"/>
      <c r="J44" s="235"/>
      <c r="K44" s="235"/>
      <c r="L44" s="235"/>
      <c r="M44" s="235"/>
      <c r="N44" s="235"/>
      <c r="O44" s="235"/>
      <c r="P44" s="235"/>
      <c r="Q44" s="235"/>
      <c r="R44" s="235"/>
      <c r="S44" s="217"/>
    </row>
    <row r="45" spans="1:19" s="12" customFormat="1" ht="17.25" customHeight="1">
      <c r="A45" s="34" t="s">
        <v>34</v>
      </c>
      <c r="B45" s="34" t="s">
        <v>64</v>
      </c>
      <c r="C45" s="34"/>
      <c r="D45" s="236"/>
      <c r="E45" s="236"/>
      <c r="F45" s="236"/>
      <c r="G45" s="236"/>
      <c r="H45" s="236"/>
      <c r="I45" s="236"/>
      <c r="J45" s="236"/>
      <c r="K45" s="236"/>
      <c r="L45" s="236"/>
      <c r="M45" s="236"/>
      <c r="N45" s="236"/>
      <c r="O45" s="236"/>
      <c r="P45" s="236"/>
      <c r="Q45" s="236"/>
      <c r="R45" s="236"/>
      <c r="S45" s="218"/>
    </row>
    <row r="46" spans="1:19" ht="17.25" customHeight="1" thickBot="1">
      <c r="A46" s="39"/>
      <c r="B46" s="38" t="s">
        <v>65</v>
      </c>
      <c r="C46" s="38"/>
      <c r="D46" s="237"/>
      <c r="E46" s="237"/>
      <c r="F46" s="237"/>
      <c r="G46" s="237"/>
      <c r="H46" s="237"/>
      <c r="I46" s="237"/>
      <c r="J46" s="237"/>
      <c r="K46" s="237"/>
      <c r="L46" s="237"/>
      <c r="M46" s="237"/>
      <c r="N46" s="237"/>
      <c r="O46" s="237"/>
      <c r="P46" s="237"/>
      <c r="Q46" s="237"/>
      <c r="R46" s="237"/>
      <c r="S46" s="219"/>
    </row>
    <row r="47" spans="1:19" ht="3.6" customHeight="1">
      <c r="A47" s="43"/>
      <c r="B47" s="42"/>
      <c r="C47" s="42"/>
      <c r="D47" s="238"/>
      <c r="E47" s="238"/>
      <c r="F47" s="238"/>
      <c r="G47" s="238"/>
      <c r="H47" s="238"/>
      <c r="I47" s="238"/>
      <c r="J47" s="238"/>
      <c r="K47" s="238"/>
      <c r="L47" s="238"/>
      <c r="M47" s="238"/>
      <c r="N47" s="238"/>
      <c r="O47" s="238"/>
      <c r="P47" s="238"/>
      <c r="Q47" s="238"/>
      <c r="R47" s="238"/>
      <c r="S47" s="220"/>
    </row>
    <row r="48" spans="1:19" s="251" customFormat="1" ht="13.9" customHeight="1">
      <c r="A48" s="46"/>
      <c r="B48" s="47" t="s">
        <v>178</v>
      </c>
      <c r="C48" s="128"/>
      <c r="D48" s="280">
        <v>-1.9</v>
      </c>
      <c r="E48" s="280">
        <v>0.54006561636850614</v>
      </c>
      <c r="F48" s="280">
        <v>4.2042576586494658</v>
      </c>
      <c r="G48" s="280">
        <v>1.3930706407446154</v>
      </c>
      <c r="H48" s="280">
        <v>-3.0533271850987376</v>
      </c>
      <c r="I48" s="280">
        <v>-2.7103363325870902</v>
      </c>
      <c r="J48" s="280">
        <v>4.0607910574317145</v>
      </c>
      <c r="K48" s="280">
        <v>2.6969215868697205</v>
      </c>
      <c r="L48" s="280">
        <v>-1</v>
      </c>
      <c r="M48" s="280">
        <v>-1.3</v>
      </c>
      <c r="N48" s="280">
        <v>3.6</v>
      </c>
      <c r="O48" s="280">
        <v>2.1</v>
      </c>
      <c r="P48" s="280">
        <v>-2.1</v>
      </c>
      <c r="Q48" s="280">
        <v>-1.6</v>
      </c>
      <c r="R48" s="280">
        <v>6.6</v>
      </c>
      <c r="S48" s="214">
        <v>4.2073818269976471</v>
      </c>
    </row>
    <row r="49" spans="1:32" s="17" customFormat="1" ht="12.75" customHeight="1">
      <c r="A49" s="221"/>
      <c r="B49" s="386" t="s">
        <v>405</v>
      </c>
      <c r="C49" s="408"/>
      <c r="D49" s="407">
        <v>4.7</v>
      </c>
      <c r="E49" s="407">
        <v>-3.1915057352390899</v>
      </c>
      <c r="F49" s="407">
        <v>-0.60985574026315392</v>
      </c>
      <c r="G49" s="407">
        <v>5.9646160063180051</v>
      </c>
      <c r="H49" s="413">
        <v>0.68510704808531386</v>
      </c>
      <c r="I49" s="413">
        <v>-8.3654209664957335</v>
      </c>
      <c r="J49" s="413">
        <v>-0.43489644781857351</v>
      </c>
      <c r="K49" s="413">
        <v>12.608409396407794</v>
      </c>
      <c r="L49" s="413">
        <v>1.5</v>
      </c>
      <c r="M49" s="413">
        <v>-9.9</v>
      </c>
      <c r="N49" s="413">
        <v>-6.3</v>
      </c>
      <c r="O49" s="413">
        <v>15.7</v>
      </c>
      <c r="P49" s="413">
        <v>-1</v>
      </c>
      <c r="Q49" s="413">
        <v>-11.9</v>
      </c>
      <c r="R49" s="413">
        <v>9.3000000000000007</v>
      </c>
      <c r="S49" s="411">
        <v>0.5714227999335435</v>
      </c>
      <c r="U49" s="251"/>
      <c r="V49" s="251"/>
      <c r="W49" s="251"/>
      <c r="X49" s="251"/>
      <c r="Y49" s="251"/>
      <c r="Z49" s="251"/>
      <c r="AA49" s="251"/>
      <c r="AB49" s="251"/>
      <c r="AC49" s="251"/>
      <c r="AD49" s="251"/>
      <c r="AE49" s="251"/>
      <c r="AF49" s="251"/>
    </row>
    <row r="50" spans="1:32" s="268" customFormat="1" ht="39.75" customHeight="1">
      <c r="A50" s="51"/>
      <c r="B50" s="78" t="s">
        <v>406</v>
      </c>
      <c r="C50" s="130"/>
      <c r="D50" s="281">
        <v>4.3</v>
      </c>
      <c r="E50" s="281">
        <v>-1.9493074663621295</v>
      </c>
      <c r="F50" s="281">
        <v>-1.4336642184523885</v>
      </c>
      <c r="G50" s="281">
        <v>5.7622356164988195</v>
      </c>
      <c r="H50" s="242">
        <v>-0.19019447971288628</v>
      </c>
      <c r="I50" s="242">
        <v>-7.2173706859031199</v>
      </c>
      <c r="J50" s="242">
        <v>0.30532996048205518</v>
      </c>
      <c r="K50" s="242">
        <v>9.8060206804552905</v>
      </c>
      <c r="L50" s="242">
        <v>-2.2000000000000002</v>
      </c>
      <c r="M50" s="242">
        <v>-5.2</v>
      </c>
      <c r="N50" s="242">
        <v>-7.6</v>
      </c>
      <c r="O50" s="242">
        <v>9.1</v>
      </c>
      <c r="P50" s="242">
        <v>-0.4</v>
      </c>
      <c r="Q50" s="242">
        <v>-2.2000000000000002</v>
      </c>
      <c r="R50" s="242">
        <v>1.8</v>
      </c>
      <c r="S50" s="166">
        <v>1.1296630560327969</v>
      </c>
      <c r="U50" s="251"/>
      <c r="V50" s="251"/>
      <c r="W50" s="251"/>
      <c r="X50" s="251"/>
      <c r="Y50" s="251"/>
      <c r="Z50" s="251"/>
      <c r="AA50" s="251"/>
      <c r="AB50" s="251"/>
      <c r="AC50" s="251"/>
      <c r="AD50" s="251"/>
      <c r="AE50" s="251"/>
      <c r="AF50" s="251"/>
    </row>
    <row r="51" spans="1:32" s="268" customFormat="1" ht="40.5" customHeight="1">
      <c r="A51" s="51"/>
      <c r="B51" s="78" t="s">
        <v>407</v>
      </c>
      <c r="C51" s="131"/>
      <c r="D51" s="281">
        <v>4.9000000000000004</v>
      </c>
      <c r="E51" s="281">
        <v>-4.0629412716183921</v>
      </c>
      <c r="F51" s="281">
        <v>-1.9199400951554309E-2</v>
      </c>
      <c r="G51" s="281">
        <v>6.1076663950209484</v>
      </c>
      <c r="H51" s="242">
        <v>1.3017903083628823</v>
      </c>
      <c r="I51" s="242">
        <v>-9.1623533429037423</v>
      </c>
      <c r="J51" s="242">
        <v>-0.95973525287388384</v>
      </c>
      <c r="K51" s="242">
        <v>14.620752163069682</v>
      </c>
      <c r="L51" s="242">
        <v>4.0999999999999996</v>
      </c>
      <c r="M51" s="242">
        <v>-12.9</v>
      </c>
      <c r="N51" s="242">
        <v>-5.4</v>
      </c>
      <c r="O51" s="242">
        <v>20.2</v>
      </c>
      <c r="P51" s="242">
        <v>-1.4</v>
      </c>
      <c r="Q51" s="242">
        <v>-18</v>
      </c>
      <c r="R51" s="242">
        <v>19.100000000000001</v>
      </c>
      <c r="S51" s="168">
        <v>0.1734981425366442</v>
      </c>
      <c r="U51" s="251"/>
      <c r="V51" s="251"/>
      <c r="W51" s="251"/>
      <c r="X51" s="251"/>
      <c r="Y51" s="251"/>
      <c r="Z51" s="251"/>
      <c r="AA51" s="251"/>
      <c r="AB51" s="251"/>
      <c r="AC51" s="251"/>
      <c r="AD51" s="251"/>
      <c r="AE51" s="251"/>
      <c r="AF51" s="251"/>
    </row>
    <row r="52" spans="1:32" s="17" customFormat="1" ht="12.75" customHeight="1">
      <c r="A52" s="221"/>
      <c r="B52" s="386" t="s">
        <v>408</v>
      </c>
      <c r="C52" s="410"/>
      <c r="D52" s="390">
        <v>-3.4067176485634998</v>
      </c>
      <c r="E52" s="390">
        <v>1.176074961808</v>
      </c>
      <c r="F52" s="390">
        <v>5.7081742257508701</v>
      </c>
      <c r="G52" s="390">
        <v>0.689504426303998</v>
      </c>
      <c r="H52" s="390">
        <v>-4.0150327812714295</v>
      </c>
      <c r="I52" s="390">
        <v>-2.0535702989261608</v>
      </c>
      <c r="J52" s="390">
        <v>5.4928512408494186</v>
      </c>
      <c r="K52" s="390">
        <v>0.64518057010316454</v>
      </c>
      <c r="L52" s="390">
        <v>-1.8</v>
      </c>
      <c r="M52" s="390">
        <v>0.6</v>
      </c>
      <c r="N52" s="390">
        <v>6.4</v>
      </c>
      <c r="O52" s="390">
        <v>-0.5</v>
      </c>
      <c r="P52" s="390">
        <v>-2.2000000000000002</v>
      </c>
      <c r="Q52" s="390">
        <v>0.4</v>
      </c>
      <c r="R52" s="390">
        <v>6.5</v>
      </c>
      <c r="S52" s="412">
        <v>5.5024936018046162</v>
      </c>
      <c r="U52" s="251"/>
      <c r="V52" s="251"/>
      <c r="W52" s="251"/>
      <c r="X52" s="251"/>
      <c r="Y52" s="251"/>
      <c r="Z52" s="251"/>
      <c r="AA52" s="251"/>
      <c r="AB52" s="251"/>
      <c r="AC52" s="251"/>
      <c r="AD52" s="251"/>
      <c r="AE52" s="251"/>
    </row>
    <row r="53" spans="1:32" s="269" customFormat="1" ht="12.75" customHeight="1">
      <c r="A53" s="56"/>
      <c r="B53" s="104" t="s">
        <v>207</v>
      </c>
      <c r="C53" s="133"/>
      <c r="D53" s="283">
        <v>-0.11293867983197001</v>
      </c>
      <c r="E53" s="283">
        <v>-2.72859826512415</v>
      </c>
      <c r="F53" s="283">
        <v>8.1088167188875993</v>
      </c>
      <c r="G53" s="283">
        <v>-3.9440686728232599</v>
      </c>
      <c r="H53" s="242">
        <v>1.1234249632234139</v>
      </c>
      <c r="I53" s="242">
        <v>-6.4898810443057755</v>
      </c>
      <c r="J53" s="242">
        <v>6.9351013533701007</v>
      </c>
      <c r="K53" s="242">
        <v>-1.9887197008150679</v>
      </c>
      <c r="L53" s="242">
        <v>3.4</v>
      </c>
      <c r="M53" s="242">
        <v>-3.7</v>
      </c>
      <c r="N53" s="242">
        <v>7.2</v>
      </c>
      <c r="O53" s="242">
        <v>-3.1</v>
      </c>
      <c r="P53" s="242">
        <v>2.8</v>
      </c>
      <c r="Q53" s="242">
        <v>-7.1</v>
      </c>
      <c r="R53" s="242">
        <v>7.3</v>
      </c>
      <c r="S53" s="167">
        <v>6.9351013533697596</v>
      </c>
      <c r="U53" s="251"/>
      <c r="V53" s="251"/>
      <c r="W53" s="251"/>
      <c r="X53" s="251"/>
      <c r="Y53" s="251"/>
      <c r="Z53" s="251"/>
      <c r="AA53" s="251"/>
      <c r="AB53" s="251"/>
      <c r="AC53" s="251"/>
      <c r="AD53" s="251"/>
      <c r="AE53" s="251"/>
    </row>
    <row r="54" spans="1:32" s="270" customFormat="1" ht="15.75" customHeight="1">
      <c r="A54" s="184"/>
      <c r="B54" s="105" t="s">
        <v>208</v>
      </c>
      <c r="C54" s="164"/>
      <c r="D54" s="234"/>
      <c r="E54" s="234"/>
      <c r="F54" s="234"/>
      <c r="G54" s="234"/>
      <c r="H54" s="242"/>
      <c r="I54" s="242"/>
      <c r="J54" s="242"/>
      <c r="K54" s="242"/>
      <c r="L54" s="242"/>
      <c r="M54" s="242"/>
      <c r="N54" s="242"/>
      <c r="O54" s="242"/>
      <c r="P54" s="242"/>
      <c r="Q54" s="242"/>
      <c r="R54" s="242"/>
      <c r="S54" s="215"/>
      <c r="U54" s="251"/>
      <c r="V54" s="251"/>
      <c r="W54" s="251"/>
      <c r="X54" s="251"/>
      <c r="Y54" s="251"/>
      <c r="Z54" s="251"/>
      <c r="AA54" s="251"/>
      <c r="AB54" s="251"/>
      <c r="AC54" s="251"/>
      <c r="AD54" s="251"/>
      <c r="AE54" s="251"/>
    </row>
    <row r="55" spans="1:32" s="268" customFormat="1" ht="12.75" customHeight="1">
      <c r="A55" s="51"/>
      <c r="B55" s="103" t="s">
        <v>273</v>
      </c>
      <c r="C55" s="134"/>
      <c r="D55" s="233">
        <v>1.95625761172073</v>
      </c>
      <c r="E55" s="233">
        <v>-6.7188121072491596</v>
      </c>
      <c r="F55" s="233">
        <v>16.043640600381501</v>
      </c>
      <c r="G55" s="233">
        <v>-4.7255568233176604</v>
      </c>
      <c r="H55" s="242">
        <v>4.6097233508993298</v>
      </c>
      <c r="I55" s="242">
        <v>-15.088279181183424</v>
      </c>
      <c r="J55" s="242">
        <v>8.1724903583354234</v>
      </c>
      <c r="K55" s="242">
        <v>0.4682158096079263</v>
      </c>
      <c r="L55" s="242">
        <v>8.8000000000000007</v>
      </c>
      <c r="M55" s="242">
        <v>-11.9</v>
      </c>
      <c r="N55" s="242">
        <v>6.3</v>
      </c>
      <c r="O55" s="242">
        <v>-1</v>
      </c>
      <c r="P55" s="242">
        <v>7.6</v>
      </c>
      <c r="Q55" s="242">
        <v>-14.8</v>
      </c>
      <c r="R55" s="242">
        <v>9.4</v>
      </c>
      <c r="S55" s="216">
        <v>8.1724903583355797</v>
      </c>
      <c r="U55" s="251"/>
      <c r="V55" s="251"/>
      <c r="W55" s="251"/>
      <c r="X55" s="251"/>
      <c r="Y55" s="251"/>
      <c r="Z55" s="251"/>
      <c r="AA55" s="251"/>
      <c r="AB55" s="251"/>
      <c r="AC55" s="251"/>
      <c r="AD55" s="251"/>
      <c r="AE55" s="251"/>
    </row>
    <row r="56" spans="1:32" s="270" customFormat="1" ht="15.75" customHeight="1">
      <c r="A56" s="184"/>
      <c r="B56" s="105" t="s">
        <v>274</v>
      </c>
      <c r="C56" s="164"/>
      <c r="D56" s="234"/>
      <c r="E56" s="234"/>
      <c r="F56" s="234"/>
      <c r="G56" s="234"/>
      <c r="H56" s="242"/>
      <c r="I56" s="242"/>
      <c r="J56" s="242"/>
      <c r="K56" s="242"/>
      <c r="L56" s="242"/>
      <c r="M56" s="242"/>
      <c r="N56" s="242"/>
      <c r="O56" s="242"/>
      <c r="P56" s="242"/>
      <c r="Q56" s="242"/>
      <c r="R56" s="242"/>
      <c r="S56" s="215"/>
      <c r="U56" s="251"/>
      <c r="V56" s="251"/>
      <c r="W56" s="251"/>
      <c r="X56" s="251"/>
      <c r="Y56" s="251"/>
      <c r="Z56" s="251"/>
      <c r="AA56" s="251"/>
      <c r="AB56" s="251"/>
      <c r="AC56" s="251"/>
      <c r="AD56" s="251"/>
      <c r="AE56" s="251"/>
    </row>
    <row r="57" spans="1:32" s="268" customFormat="1" ht="12.75" customHeight="1">
      <c r="A57" s="51"/>
      <c r="B57" s="103" t="s">
        <v>275</v>
      </c>
      <c r="C57" s="134"/>
      <c r="D57" s="233">
        <v>0.54314997622162797</v>
      </c>
      <c r="E57" s="233">
        <v>-4.4145937916528197</v>
      </c>
      <c r="F57" s="233">
        <v>3.7228351703310101</v>
      </c>
      <c r="G57" s="233">
        <v>2.0703259948652999</v>
      </c>
      <c r="H57" s="242">
        <v>1.553328387793556</v>
      </c>
      <c r="I57" s="242">
        <v>-2.5089518902616845</v>
      </c>
      <c r="J57" s="242">
        <v>5.8335248597601179</v>
      </c>
      <c r="K57" s="242">
        <v>-2.1898539595161708</v>
      </c>
      <c r="L57" s="242">
        <v>-1.3</v>
      </c>
      <c r="M57" s="242">
        <v>1</v>
      </c>
      <c r="N57" s="242">
        <v>6.7</v>
      </c>
      <c r="O57" s="242">
        <v>-4.4000000000000004</v>
      </c>
      <c r="P57" s="242">
        <v>1.3</v>
      </c>
      <c r="Q57" s="242">
        <v>-2.6</v>
      </c>
      <c r="R57" s="242">
        <v>4.3</v>
      </c>
      <c r="S57" s="216">
        <v>5.8335248597600469</v>
      </c>
      <c r="U57" s="251"/>
      <c r="V57" s="251"/>
      <c r="W57" s="251"/>
      <c r="X57" s="251"/>
      <c r="Y57" s="251"/>
      <c r="Z57" s="251"/>
      <c r="AA57" s="251"/>
      <c r="AB57" s="251"/>
      <c r="AC57" s="251"/>
      <c r="AD57" s="251"/>
      <c r="AE57" s="251"/>
    </row>
    <row r="58" spans="1:32" s="270" customFormat="1" ht="15" customHeight="1">
      <c r="A58" s="184"/>
      <c r="B58" s="105" t="s">
        <v>276</v>
      </c>
      <c r="C58" s="164"/>
      <c r="D58" s="234"/>
      <c r="E58" s="234"/>
      <c r="F58" s="234"/>
      <c r="G58" s="234"/>
      <c r="H58" s="242"/>
      <c r="I58" s="242"/>
      <c r="J58" s="242"/>
      <c r="K58" s="242"/>
      <c r="L58" s="242"/>
      <c r="M58" s="242"/>
      <c r="N58" s="242"/>
      <c r="O58" s="242"/>
      <c r="P58" s="242"/>
      <c r="Q58" s="242"/>
      <c r="R58" s="242"/>
      <c r="S58" s="215"/>
      <c r="U58" s="251"/>
      <c r="V58" s="251"/>
      <c r="W58" s="251"/>
      <c r="X58" s="251"/>
      <c r="Y58" s="251"/>
      <c r="Z58" s="251"/>
      <c r="AA58" s="251"/>
      <c r="AB58" s="251"/>
      <c r="AC58" s="251"/>
      <c r="AD58" s="251"/>
      <c r="AE58" s="251"/>
    </row>
    <row r="59" spans="1:32" s="271" customFormat="1" ht="53.25" customHeight="1">
      <c r="A59" s="54"/>
      <c r="B59" s="132" t="s">
        <v>409</v>
      </c>
      <c r="C59" s="131"/>
      <c r="D59" s="165">
        <v>-7.6137992550408198</v>
      </c>
      <c r="E59" s="165">
        <v>4.1437572034312096</v>
      </c>
      <c r="F59" s="165">
        <v>14.0658734254159</v>
      </c>
      <c r="G59" s="165">
        <v>-6.1114959606420296</v>
      </c>
      <c r="H59" s="224">
        <v>-5.1263105105301463</v>
      </c>
      <c r="I59" s="224">
        <v>-1.3597110475580223</v>
      </c>
      <c r="J59" s="224">
        <v>8.0151638767050031</v>
      </c>
      <c r="K59" s="224">
        <v>-3.9253285593759699</v>
      </c>
      <c r="L59" s="224">
        <v>3</v>
      </c>
      <c r="M59" s="224">
        <v>0.1</v>
      </c>
      <c r="N59" s="224">
        <v>7.2</v>
      </c>
      <c r="O59" s="224">
        <v>-5.4</v>
      </c>
      <c r="P59" s="224">
        <v>3.6</v>
      </c>
      <c r="Q59" s="224">
        <v>2.5</v>
      </c>
      <c r="R59" s="224">
        <v>8.6</v>
      </c>
      <c r="S59" s="168">
        <v>8.0151638767050883</v>
      </c>
      <c r="U59" s="251"/>
      <c r="V59" s="251"/>
      <c r="W59" s="251"/>
      <c r="X59" s="251"/>
      <c r="Y59" s="251"/>
      <c r="Z59" s="251"/>
      <c r="AA59" s="251"/>
      <c r="AB59" s="251"/>
      <c r="AC59" s="251"/>
      <c r="AD59" s="251"/>
      <c r="AE59" s="251"/>
    </row>
    <row r="60" spans="1:32" s="268" customFormat="1" ht="15" customHeight="1">
      <c r="A60" s="51"/>
      <c r="B60" s="104" t="s">
        <v>277</v>
      </c>
      <c r="C60" s="129"/>
      <c r="D60" s="283">
        <v>-3.23318832258055</v>
      </c>
      <c r="E60" s="283">
        <v>4.8307970773796898</v>
      </c>
      <c r="F60" s="283">
        <v>1.08396796633687</v>
      </c>
      <c r="G60" s="283">
        <v>-8.8366848713803599</v>
      </c>
      <c r="H60" s="233">
        <v>-4.5944297692040692</v>
      </c>
      <c r="I60" s="233">
        <v>3.7411740305308427</v>
      </c>
      <c r="J60" s="233">
        <v>6.284342670588174</v>
      </c>
      <c r="K60" s="233">
        <v>-5.3159884513266746</v>
      </c>
      <c r="L60" s="233">
        <v>0.5</v>
      </c>
      <c r="M60" s="233">
        <v>4.5</v>
      </c>
      <c r="N60" s="233">
        <v>8.9</v>
      </c>
      <c r="O60" s="233">
        <v>-4.5999999999999996</v>
      </c>
      <c r="P60" s="233">
        <v>-2.9</v>
      </c>
      <c r="Q60" s="233">
        <v>-0.7</v>
      </c>
      <c r="R60" s="233">
        <v>7.6</v>
      </c>
      <c r="S60" s="167">
        <v>6.2843426705877903</v>
      </c>
      <c r="U60" s="251"/>
      <c r="V60" s="251"/>
      <c r="W60" s="251"/>
      <c r="X60" s="251"/>
      <c r="Y60" s="251"/>
      <c r="Z60" s="251"/>
      <c r="AA60" s="251"/>
      <c r="AB60" s="251"/>
      <c r="AC60" s="251"/>
      <c r="AD60" s="251"/>
      <c r="AE60" s="251"/>
    </row>
    <row r="61" spans="1:32" s="270" customFormat="1" ht="15.75" customHeight="1">
      <c r="A61" s="184"/>
      <c r="B61" s="126" t="s">
        <v>278</v>
      </c>
      <c r="C61" s="321"/>
      <c r="D61" s="234"/>
      <c r="E61" s="234"/>
      <c r="F61" s="234"/>
      <c r="G61" s="234"/>
      <c r="H61" s="224"/>
      <c r="I61" s="224"/>
      <c r="J61" s="224"/>
      <c r="K61" s="224"/>
      <c r="L61" s="224"/>
      <c r="M61" s="224"/>
      <c r="N61" s="224"/>
      <c r="O61" s="224"/>
      <c r="P61" s="224"/>
      <c r="Q61" s="224"/>
      <c r="R61" s="224"/>
      <c r="S61" s="215"/>
      <c r="U61" s="251"/>
      <c r="V61" s="251"/>
      <c r="W61" s="251"/>
      <c r="X61" s="251"/>
      <c r="Y61" s="251"/>
      <c r="Z61" s="251"/>
      <c r="AA61" s="251"/>
      <c r="AB61" s="251"/>
      <c r="AC61" s="251"/>
      <c r="AD61" s="251"/>
      <c r="AE61" s="251"/>
    </row>
    <row r="62" spans="1:32" s="14" customFormat="1" ht="12.75" customHeight="1">
      <c r="A62" s="184"/>
      <c r="B62" s="386" t="s">
        <v>410</v>
      </c>
      <c r="C62" s="410"/>
      <c r="D62" s="390">
        <v>-3.6</v>
      </c>
      <c r="E62" s="390">
        <v>4.5547872747992502</v>
      </c>
      <c r="F62" s="390">
        <v>1.0418479696314682</v>
      </c>
      <c r="G62" s="390">
        <v>-3.0565567863047245</v>
      </c>
      <c r="H62" s="390">
        <v>-2.7454528891185248</v>
      </c>
      <c r="I62" s="390">
        <v>7.1277686904927862</v>
      </c>
      <c r="J62" s="390">
        <v>0.50783741229341217</v>
      </c>
      <c r="K62" s="390">
        <v>-0.11758481954015565</v>
      </c>
      <c r="L62" s="390">
        <v>1.4</v>
      </c>
      <c r="M62" s="390">
        <v>3.2</v>
      </c>
      <c r="N62" s="390">
        <v>0</v>
      </c>
      <c r="O62" s="390">
        <v>-1.5</v>
      </c>
      <c r="P62" s="390">
        <v>-3.3</v>
      </c>
      <c r="Q62" s="390">
        <v>5.2</v>
      </c>
      <c r="R62" s="390">
        <v>1.9</v>
      </c>
      <c r="S62" s="412">
        <v>-0.13827292095106714</v>
      </c>
      <c r="U62" s="251"/>
      <c r="V62" s="251"/>
      <c r="W62" s="251"/>
      <c r="X62" s="251"/>
      <c r="Y62" s="251"/>
      <c r="Z62" s="251"/>
      <c r="AA62" s="251"/>
      <c r="AB62" s="251"/>
      <c r="AC62" s="251"/>
      <c r="AD62" s="251"/>
      <c r="AE62" s="251"/>
    </row>
    <row r="63" spans="1:32" s="1" customFormat="1" ht="3" customHeight="1" thickBot="1">
      <c r="A63" s="65"/>
      <c r="B63" s="127"/>
      <c r="C63" s="127"/>
      <c r="D63" s="68"/>
      <c r="E63" s="68"/>
      <c r="F63" s="68"/>
      <c r="G63" s="68"/>
      <c r="H63" s="68"/>
      <c r="I63" s="68"/>
      <c r="J63" s="68"/>
      <c r="K63" s="68"/>
      <c r="L63" s="68"/>
      <c r="M63" s="68"/>
      <c r="N63" s="68"/>
      <c r="O63" s="68"/>
      <c r="P63" s="68"/>
      <c r="Q63" s="68"/>
      <c r="R63" s="68"/>
      <c r="S63" s="209"/>
      <c r="W63" s="17"/>
      <c r="X63" s="17"/>
      <c r="Y63" s="17"/>
      <c r="Z63" s="17"/>
      <c r="AA63" s="17"/>
      <c r="AB63" s="17"/>
    </row>
    <row r="64" spans="1:32" ht="9.75" customHeight="1">
      <c r="A64" s="31"/>
      <c r="B64" s="78"/>
      <c r="C64" s="78"/>
      <c r="D64" s="85"/>
      <c r="E64" s="85"/>
      <c r="F64" s="85"/>
      <c r="G64" s="85"/>
      <c r="H64" s="85"/>
      <c r="I64" s="85"/>
      <c r="J64" s="85"/>
      <c r="K64" s="85"/>
      <c r="L64" s="85"/>
      <c r="M64" s="85"/>
      <c r="N64" s="85"/>
      <c r="O64" s="85"/>
      <c r="P64" s="85"/>
      <c r="Q64" s="85"/>
      <c r="R64" s="85"/>
      <c r="S64" s="212"/>
    </row>
    <row r="65" spans="1:19" s="272" customFormat="1" ht="11.25" customHeight="1">
      <c r="A65" s="34" t="s">
        <v>80</v>
      </c>
      <c r="B65" s="86"/>
      <c r="C65" s="86"/>
      <c r="D65" s="89"/>
      <c r="E65" s="89"/>
      <c r="F65" s="89"/>
      <c r="G65" s="89"/>
      <c r="H65" s="89"/>
      <c r="I65" s="89"/>
      <c r="J65" s="89"/>
      <c r="K65" s="89"/>
      <c r="L65" s="89"/>
      <c r="M65" s="89"/>
      <c r="N65" s="89"/>
      <c r="O65" s="89"/>
      <c r="P65" s="89"/>
      <c r="Q65" s="89"/>
      <c r="R65" s="89"/>
      <c r="S65" s="163"/>
    </row>
    <row r="66" spans="1:19" s="272" customFormat="1" ht="13.5" customHeight="1">
      <c r="A66" s="42" t="s">
        <v>81</v>
      </c>
      <c r="B66" s="86"/>
      <c r="C66" s="86"/>
      <c r="D66" s="89"/>
      <c r="E66" s="89"/>
      <c r="F66" s="89"/>
      <c r="G66" s="89"/>
      <c r="H66" s="89"/>
      <c r="I66" s="89"/>
      <c r="J66" s="89"/>
      <c r="K66" s="89"/>
      <c r="L66" s="89"/>
      <c r="M66" s="89"/>
      <c r="N66" s="89"/>
      <c r="O66" s="89"/>
      <c r="P66" s="89"/>
      <c r="Q66" s="89"/>
      <c r="R66" s="89"/>
      <c r="S66" s="163"/>
    </row>
    <row r="67" spans="1:19" ht="15" customHeight="1">
      <c r="A67" s="2"/>
      <c r="B67" s="8"/>
      <c r="C67" s="8"/>
    </row>
    <row r="68" spans="1:19" ht="15" customHeight="1">
      <c r="A68" s="2"/>
      <c r="B68" s="8"/>
      <c r="C68" s="8"/>
    </row>
    <row r="69" spans="1:19" ht="15" customHeight="1">
      <c r="A69" s="2"/>
      <c r="B69" s="8"/>
      <c r="C69" s="8"/>
    </row>
    <row r="70" spans="1:19" ht="15" customHeight="1">
      <c r="A70" s="2"/>
      <c r="B70" s="8"/>
      <c r="C70" s="8"/>
      <c r="S70" s="2">
        <f t="shared" ref="S70" si="0">S10/L10*100-100</f>
        <v>-1.4708964625379082</v>
      </c>
    </row>
    <row r="71" spans="1:19" ht="15" customHeight="1">
      <c r="A71" s="2"/>
      <c r="B71" s="8"/>
      <c r="C71" s="8"/>
      <c r="S71" s="2">
        <f t="shared" ref="S71:S84" si="1">S11/L11*100-100</f>
        <v>-11.472489265568058</v>
      </c>
    </row>
    <row r="72" spans="1:19" ht="15" customHeight="1">
      <c r="A72" s="2"/>
      <c r="B72" s="8"/>
      <c r="C72" s="8"/>
      <c r="S72" s="2">
        <f t="shared" si="1"/>
        <v>-5.6156976440441611</v>
      </c>
    </row>
    <row r="73" spans="1:19" ht="15" customHeight="1">
      <c r="A73" s="2"/>
      <c r="B73" s="8"/>
      <c r="C73" s="8"/>
      <c r="S73" s="2">
        <f t="shared" si="1"/>
        <v>-15.237351974514638</v>
      </c>
    </row>
    <row r="74" spans="1:19" ht="15" customHeight="1">
      <c r="A74" s="2"/>
      <c r="B74" s="8"/>
      <c r="C74" s="8"/>
      <c r="S74" s="2">
        <f t="shared" si="1"/>
        <v>1.2167654004925623</v>
      </c>
    </row>
    <row r="75" spans="1:19" ht="15" customHeight="1">
      <c r="A75" s="2"/>
      <c r="B75" s="8"/>
      <c r="C75" s="8"/>
      <c r="S75" s="2">
        <f t="shared" si="1"/>
        <v>-1.3806870188529956</v>
      </c>
    </row>
    <row r="76" spans="1:19" ht="15" customHeight="1">
      <c r="A76" s="2"/>
      <c r="B76" s="8"/>
      <c r="C76" s="8"/>
      <c r="S76" s="2" t="e">
        <f t="shared" si="1"/>
        <v>#DIV/0!</v>
      </c>
    </row>
    <row r="77" spans="1:19" ht="15" customHeight="1">
      <c r="A77" s="2"/>
      <c r="B77" s="8"/>
      <c r="C77" s="8"/>
      <c r="S77" s="2">
        <f t="shared" si="1"/>
        <v>-8.5246198974015499</v>
      </c>
    </row>
    <row r="78" spans="1:19" ht="15" customHeight="1">
      <c r="A78" s="2"/>
      <c r="B78" s="8"/>
      <c r="C78" s="8"/>
      <c r="S78" s="2" t="e">
        <f t="shared" ref="S78" si="2">S18/L18*100-100</f>
        <v>#DIV/0!</v>
      </c>
    </row>
    <row r="79" spans="1:19" ht="15" customHeight="1">
      <c r="A79" s="2"/>
      <c r="B79" s="8"/>
      <c r="C79" s="8"/>
      <c r="S79" s="2">
        <f t="shared" si="1"/>
        <v>3.5553972236465938</v>
      </c>
    </row>
    <row r="80" spans="1:19" ht="15" customHeight="1">
      <c r="A80" s="2"/>
      <c r="B80" s="8"/>
      <c r="C80" s="8"/>
      <c r="S80" s="2" t="e">
        <f t="shared" si="1"/>
        <v>#DIV/0!</v>
      </c>
    </row>
    <row r="81" spans="1:19" ht="15" customHeight="1">
      <c r="A81" s="2"/>
      <c r="B81" s="8"/>
      <c r="C81" s="8"/>
      <c r="S81" s="2">
        <f t="shared" si="1"/>
        <v>1.117029623818766</v>
      </c>
    </row>
    <row r="82" spans="1:19" ht="15" customHeight="1">
      <c r="A82" s="2"/>
      <c r="B82" s="8"/>
      <c r="C82" s="8"/>
      <c r="S82" s="2">
        <f t="shared" si="1"/>
        <v>5.0859689289541166</v>
      </c>
    </row>
    <row r="83" spans="1:19" ht="15" customHeight="1">
      <c r="A83" s="2"/>
      <c r="B83" s="8"/>
      <c r="C83" s="8"/>
      <c r="S83" s="2" t="e">
        <f t="shared" si="1"/>
        <v>#DIV/0!</v>
      </c>
    </row>
    <row r="84" spans="1:19" ht="15" customHeight="1">
      <c r="A84" s="2"/>
      <c r="B84" s="8"/>
      <c r="C84" s="8"/>
      <c r="S84" s="2">
        <f t="shared" si="1"/>
        <v>-1.9492116914486672</v>
      </c>
    </row>
    <row r="85" spans="1:19" ht="15" customHeight="1">
      <c r="A85" s="2"/>
      <c r="B85" s="8"/>
      <c r="C85" s="8"/>
    </row>
    <row r="86" spans="1:19" ht="15" customHeight="1">
      <c r="A86" s="2"/>
      <c r="B86" s="8"/>
      <c r="C86" s="8"/>
    </row>
    <row r="87" spans="1:19" ht="15" customHeight="1">
      <c r="A87" s="2"/>
      <c r="B87" s="8"/>
      <c r="C87" s="8"/>
    </row>
    <row r="88" spans="1:19" ht="15" customHeight="1">
      <c r="A88" s="2"/>
      <c r="B88" s="8"/>
      <c r="C88" s="8"/>
    </row>
    <row r="89" spans="1:19" ht="15" customHeight="1">
      <c r="A89" s="2"/>
      <c r="B89" s="8"/>
      <c r="C89" s="8"/>
    </row>
    <row r="90" spans="1:19" ht="15" customHeight="1">
      <c r="A90" s="2"/>
      <c r="B90" s="8"/>
      <c r="C90" s="8"/>
    </row>
    <row r="91" spans="1:19" ht="15" customHeight="1">
      <c r="A91" s="2"/>
      <c r="B91" s="8"/>
      <c r="C91" s="8"/>
    </row>
    <row r="92" spans="1:19" ht="15" customHeight="1">
      <c r="A92" s="2"/>
      <c r="B92" s="8"/>
      <c r="C92" s="8"/>
    </row>
    <row r="93" spans="1:19" ht="15" customHeight="1">
      <c r="A93" s="2"/>
      <c r="B93" s="8"/>
      <c r="C93" s="8"/>
    </row>
  </sheetData>
  <mergeCells count="7">
    <mergeCell ref="P5:R5"/>
    <mergeCell ref="L5:O5"/>
    <mergeCell ref="H5:K5"/>
    <mergeCell ref="A2:A3"/>
    <mergeCell ref="D5:G5"/>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N63"/>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6.42578125" style="4" customWidth="1"/>
    <col min="2" max="2" width="46.42578125" style="5" customWidth="1"/>
    <col min="3" max="3" width="15.42578125" style="5" customWidth="1"/>
    <col min="4" max="4" width="10.5703125" style="6" customWidth="1"/>
    <col min="5" max="10" width="10.5703125" style="3" customWidth="1"/>
    <col min="11" max="12" width="0.85546875" style="3" customWidth="1"/>
    <col min="13" max="20" width="13.5703125" style="2" bestFit="1" customWidth="1"/>
    <col min="21" max="16384" width="9.140625" style="2"/>
  </cols>
  <sheetData>
    <row r="1" spans="1:14" ht="18" customHeight="1">
      <c r="A1" s="29"/>
      <c r="B1" s="30"/>
      <c r="C1" s="30"/>
      <c r="D1" s="84"/>
      <c r="E1" s="85"/>
      <c r="F1" s="85"/>
      <c r="G1" s="85"/>
      <c r="H1" s="85"/>
      <c r="I1" s="85"/>
      <c r="J1" s="85"/>
      <c r="K1" s="85"/>
      <c r="L1" s="85"/>
    </row>
    <row r="2" spans="1:14" s="7" customFormat="1" ht="18" customHeight="1">
      <c r="A2" s="472" t="str">
        <f>'Kandungan (new)'!A158</f>
        <v>19a</v>
      </c>
      <c r="B2" s="243" t="str">
        <f>'Kandungan (new)'!B158</f>
        <v>IHPR (2010=100) Pengeluaran Tempatan, Pengekstrakan Petroleum Mentah &amp; Gas Asli dan Pembuatan Kok &amp; Produk Petroleum Bertapis - Tahunan</v>
      </c>
      <c r="C2" s="92"/>
      <c r="D2" s="93"/>
      <c r="E2" s="94"/>
      <c r="F2" s="94"/>
      <c r="G2" s="94"/>
      <c r="H2" s="94"/>
      <c r="I2" s="94"/>
      <c r="J2" s="94"/>
      <c r="K2" s="94"/>
      <c r="L2" s="94"/>
    </row>
    <row r="3" spans="1:14" s="7" customFormat="1" ht="18" customHeight="1">
      <c r="A3" s="472"/>
      <c r="B3" s="244" t="str">
        <f>'Kandungan (new)'!B159</f>
        <v>PPI (2010=100) Local Production, Extraction of Crude Petroleum &amp; Natural Gas and Manufacture of Coke &amp; Refined Petroleum Products - Annually</v>
      </c>
      <c r="C3" s="95"/>
      <c r="D3" s="93"/>
      <c r="E3" s="94"/>
      <c r="F3" s="94"/>
      <c r="G3" s="94"/>
      <c r="H3" s="94"/>
      <c r="I3" s="94"/>
      <c r="J3" s="94"/>
      <c r="K3" s="94"/>
      <c r="L3" s="94"/>
    </row>
    <row r="4" spans="1:14" ht="18" customHeight="1" thickBot="1">
      <c r="B4" s="30"/>
      <c r="C4" s="30"/>
      <c r="D4" s="32"/>
      <c r="E4" s="33"/>
      <c r="F4" s="33"/>
      <c r="G4" s="33"/>
      <c r="H4" s="33"/>
      <c r="I4" s="33"/>
      <c r="J4" s="33"/>
      <c r="K4" s="33"/>
      <c r="L4" s="33"/>
    </row>
    <row r="5" spans="1:14" s="250" customFormat="1" ht="21.75" customHeight="1">
      <c r="A5" s="473" t="s">
        <v>239</v>
      </c>
      <c r="B5" s="473"/>
      <c r="C5" s="477" t="s">
        <v>296</v>
      </c>
      <c r="D5" s="381">
        <v>2018</v>
      </c>
      <c r="E5" s="381">
        <v>2019</v>
      </c>
      <c r="F5" s="381">
        <v>2020</v>
      </c>
      <c r="G5" s="381">
        <v>2021</v>
      </c>
      <c r="H5" s="381">
        <v>2022</v>
      </c>
      <c r="I5" s="381">
        <v>2023</v>
      </c>
      <c r="J5" s="381">
        <v>2024</v>
      </c>
      <c r="K5" s="414"/>
      <c r="L5" s="86"/>
    </row>
    <row r="6" spans="1:14" s="250" customFormat="1" ht="21.75" customHeight="1" thickBot="1">
      <c r="A6" s="474"/>
      <c r="B6" s="474"/>
      <c r="C6" s="478"/>
      <c r="D6" s="384"/>
      <c r="E6" s="384"/>
      <c r="F6" s="384"/>
      <c r="G6" s="384"/>
      <c r="H6" s="384"/>
      <c r="I6" s="384"/>
      <c r="J6" s="384"/>
      <c r="K6" s="384"/>
      <c r="L6" s="277"/>
      <c r="N6" s="273"/>
    </row>
    <row r="7" spans="1:14" s="12" customFormat="1" ht="18" customHeight="1">
      <c r="A7" s="34" t="s">
        <v>30</v>
      </c>
      <c r="B7" s="34" t="s">
        <v>311</v>
      </c>
      <c r="C7" s="35"/>
      <c r="D7" s="35"/>
      <c r="E7" s="36"/>
      <c r="F7" s="36"/>
      <c r="G7" s="36"/>
      <c r="H7" s="36"/>
      <c r="I7" s="36"/>
      <c r="J7" s="36"/>
      <c r="K7" s="36"/>
      <c r="L7" s="36"/>
      <c r="N7" s="274"/>
    </row>
    <row r="8" spans="1:14" ht="16.5" customHeight="1" thickBot="1">
      <c r="A8" s="37"/>
      <c r="B8" s="38" t="s">
        <v>310</v>
      </c>
      <c r="C8" s="38"/>
      <c r="D8" s="40"/>
      <c r="E8" s="41"/>
      <c r="F8" s="41"/>
      <c r="G8" s="41"/>
      <c r="H8" s="41"/>
      <c r="I8" s="41"/>
      <c r="J8" s="41"/>
      <c r="K8" s="41"/>
      <c r="L8" s="45"/>
    </row>
    <row r="9" spans="1:14" ht="9" customHeight="1">
      <c r="A9" s="31"/>
      <c r="B9" s="42"/>
      <c r="C9" s="42"/>
      <c r="D9" s="44"/>
      <c r="E9" s="45"/>
      <c r="F9" s="45"/>
      <c r="G9" s="45"/>
      <c r="H9" s="45"/>
      <c r="I9" s="45"/>
      <c r="J9" s="45"/>
      <c r="K9" s="45"/>
      <c r="L9" s="45"/>
    </row>
    <row r="10" spans="1:14" s="7" customFormat="1" ht="17.25" customHeight="1">
      <c r="A10" s="87"/>
      <c r="B10" s="90" t="s">
        <v>314</v>
      </c>
      <c r="C10" s="245">
        <v>100</v>
      </c>
      <c r="D10" s="285">
        <v>106.7</v>
      </c>
      <c r="E10" s="285">
        <v>105.2</v>
      </c>
      <c r="F10" s="285">
        <v>102.4</v>
      </c>
      <c r="G10" s="285">
        <v>112.1</v>
      </c>
      <c r="H10" s="285">
        <v>120.8</v>
      </c>
      <c r="I10" s="285">
        <v>118.5</v>
      </c>
      <c r="J10" s="285">
        <v>118.9</v>
      </c>
      <c r="K10" s="285"/>
      <c r="L10" s="94"/>
    </row>
    <row r="11" spans="1:14" s="251" customFormat="1" ht="18" customHeight="1">
      <c r="A11" s="46"/>
      <c r="B11" s="404" t="s">
        <v>179</v>
      </c>
      <c r="C11" s="415">
        <v>7.9269999999999996</v>
      </c>
      <c r="D11" s="407">
        <v>106.8</v>
      </c>
      <c r="E11" s="407">
        <v>102.9</v>
      </c>
      <c r="F11" s="407">
        <v>65.5</v>
      </c>
      <c r="G11" s="407">
        <v>92.5</v>
      </c>
      <c r="H11" s="407">
        <v>104.2</v>
      </c>
      <c r="I11" s="407">
        <v>98.1</v>
      </c>
      <c r="J11" s="407">
        <v>96.1</v>
      </c>
      <c r="K11" s="407"/>
      <c r="L11" s="279"/>
    </row>
    <row r="12" spans="1:14" s="252" customFormat="1" ht="16.5" customHeight="1">
      <c r="A12" s="51"/>
      <c r="B12" s="104" t="s">
        <v>297</v>
      </c>
      <c r="C12" s="230">
        <v>5.782</v>
      </c>
      <c r="D12" s="283">
        <v>116.6</v>
      </c>
      <c r="E12" s="283">
        <v>110.8</v>
      </c>
      <c r="F12" s="283">
        <v>66.900000000000006</v>
      </c>
      <c r="G12" s="283">
        <v>98.8</v>
      </c>
      <c r="H12" s="283">
        <v>105.1</v>
      </c>
      <c r="I12" s="283">
        <v>94.5</v>
      </c>
      <c r="J12" s="283">
        <v>91.9</v>
      </c>
      <c r="K12" s="283"/>
      <c r="L12" s="130"/>
    </row>
    <row r="13" spans="1:14" s="1" customFormat="1" ht="19.5" customHeight="1">
      <c r="A13" s="54"/>
      <c r="B13" s="50" t="s">
        <v>298</v>
      </c>
      <c r="C13" s="231"/>
      <c r="D13" s="282"/>
      <c r="E13" s="282"/>
      <c r="F13" s="282"/>
      <c r="G13" s="282"/>
      <c r="H13" s="282"/>
      <c r="I13" s="282"/>
      <c r="J13" s="282"/>
      <c r="K13" s="282"/>
      <c r="L13" s="155"/>
    </row>
    <row r="14" spans="1:14" s="252" customFormat="1" ht="16.5" customHeight="1">
      <c r="A14" s="51"/>
      <c r="B14" s="104" t="s">
        <v>299</v>
      </c>
      <c r="C14" s="232">
        <v>2.145</v>
      </c>
      <c r="D14" s="165">
        <v>75.400000000000006</v>
      </c>
      <c r="E14" s="165">
        <v>78.2</v>
      </c>
      <c r="F14" s="165">
        <v>63.6</v>
      </c>
      <c r="G14" s="165">
        <v>73.7</v>
      </c>
      <c r="H14" s="165">
        <v>105.9</v>
      </c>
      <c r="I14" s="165">
        <v>116.4</v>
      </c>
      <c r="J14" s="165">
        <v>116.2</v>
      </c>
      <c r="K14" s="165"/>
      <c r="L14" s="131"/>
    </row>
    <row r="15" spans="1:14" s="1" customFormat="1" ht="19.5" customHeight="1">
      <c r="A15" s="54"/>
      <c r="B15" s="50" t="s">
        <v>300</v>
      </c>
      <c r="C15" s="231"/>
      <c r="D15" s="282"/>
      <c r="E15" s="282"/>
      <c r="F15" s="282"/>
      <c r="G15" s="282"/>
      <c r="H15" s="282"/>
      <c r="I15" s="282"/>
      <c r="J15" s="282"/>
      <c r="K15" s="282"/>
      <c r="L15" s="155"/>
    </row>
    <row r="16" spans="1:14" s="17" customFormat="1" ht="18" customHeight="1">
      <c r="A16" s="221"/>
      <c r="B16" s="386" t="s">
        <v>182</v>
      </c>
      <c r="C16" s="416">
        <v>81.570999999999998</v>
      </c>
      <c r="D16" s="390">
        <v>107</v>
      </c>
      <c r="E16" s="390">
        <v>106</v>
      </c>
      <c r="F16" s="390">
        <v>105.6</v>
      </c>
      <c r="G16" s="390">
        <v>111.4</v>
      </c>
      <c r="H16" s="390">
        <v>120.8</v>
      </c>
      <c r="I16" s="390">
        <v>120.5</v>
      </c>
      <c r="J16" s="390">
        <v>120.1</v>
      </c>
      <c r="K16" s="390"/>
      <c r="L16" s="239"/>
    </row>
    <row r="17" spans="1:12" s="251" customFormat="1" ht="16.5" customHeight="1">
      <c r="A17" s="46"/>
      <c r="B17" s="104" t="s">
        <v>301</v>
      </c>
      <c r="C17" s="230">
        <v>10.038</v>
      </c>
      <c r="D17" s="283">
        <v>124.6</v>
      </c>
      <c r="E17" s="283">
        <v>126.4</v>
      </c>
      <c r="F17" s="283">
        <v>117.7</v>
      </c>
      <c r="G17" s="283">
        <v>133.4</v>
      </c>
      <c r="H17" s="283">
        <v>160.6</v>
      </c>
      <c r="I17" s="283">
        <v>151.9</v>
      </c>
      <c r="J17" s="283">
        <v>132.6</v>
      </c>
      <c r="K17" s="283"/>
      <c r="L17" s="129"/>
    </row>
    <row r="18" spans="1:12" s="252" customFormat="1" ht="19.5" customHeight="1">
      <c r="A18" s="51"/>
      <c r="B18" s="105" t="s">
        <v>302</v>
      </c>
      <c r="C18" s="105"/>
      <c r="D18" s="284"/>
      <c r="E18" s="284"/>
      <c r="F18" s="284"/>
      <c r="G18" s="284"/>
      <c r="H18" s="284"/>
      <c r="I18" s="284"/>
      <c r="J18" s="284"/>
      <c r="K18" s="284"/>
      <c r="L18" s="156"/>
    </row>
    <row r="19" spans="1:12" s="1" customFormat="1" ht="3" customHeight="1" thickBot="1">
      <c r="A19" s="65"/>
      <c r="B19" s="127"/>
      <c r="C19" s="127"/>
      <c r="D19" s="68"/>
      <c r="E19" s="68"/>
      <c r="F19" s="68"/>
      <c r="G19" s="68"/>
      <c r="H19" s="68"/>
      <c r="I19" s="68"/>
      <c r="J19" s="68"/>
      <c r="K19" s="68"/>
      <c r="L19" s="55"/>
    </row>
    <row r="20" spans="1:12" s="12" customFormat="1" ht="18" customHeight="1">
      <c r="A20" s="34" t="s">
        <v>33</v>
      </c>
      <c r="B20" s="34" t="s">
        <v>234</v>
      </c>
      <c r="C20" s="34"/>
      <c r="D20" s="36"/>
      <c r="E20" s="36"/>
      <c r="F20" s="36"/>
      <c r="G20" s="36"/>
      <c r="H20" s="36"/>
      <c r="I20" s="36"/>
      <c r="J20" s="36"/>
      <c r="K20" s="36"/>
      <c r="L20" s="36"/>
    </row>
    <row r="21" spans="1:12" ht="16.5" customHeight="1" thickBot="1">
      <c r="A21" s="39"/>
      <c r="B21" s="38" t="s">
        <v>235</v>
      </c>
      <c r="C21" s="38"/>
      <c r="D21" s="41"/>
      <c r="E21" s="41"/>
      <c r="F21" s="41"/>
      <c r="G21" s="41"/>
      <c r="H21" s="41"/>
      <c r="I21" s="41"/>
      <c r="J21" s="41"/>
      <c r="K21" s="41"/>
      <c r="L21" s="45"/>
    </row>
    <row r="22" spans="1:12" ht="9" customHeight="1">
      <c r="A22" s="43"/>
      <c r="B22" s="42"/>
      <c r="C22" s="42"/>
      <c r="D22" s="45"/>
      <c r="E22" s="45"/>
      <c r="F22" s="45"/>
      <c r="G22" s="45"/>
      <c r="H22" s="45"/>
      <c r="I22" s="45"/>
      <c r="J22" s="45"/>
      <c r="K22" s="45"/>
      <c r="L22" s="45"/>
    </row>
    <row r="23" spans="1:12" s="7" customFormat="1" ht="17.25" customHeight="1">
      <c r="A23" s="87"/>
      <c r="B23" s="90" t="s">
        <v>314</v>
      </c>
      <c r="C23" s="241"/>
      <c r="D23" s="285">
        <v>-1.1000000000000001</v>
      </c>
      <c r="E23" s="285">
        <v>-1.4</v>
      </c>
      <c r="F23" s="285">
        <v>-2.7</v>
      </c>
      <c r="G23" s="285">
        <v>9.5</v>
      </c>
      <c r="H23" s="285">
        <v>7.8</v>
      </c>
      <c r="I23" s="285">
        <v>-1.9</v>
      </c>
      <c r="J23" s="285">
        <v>0.3</v>
      </c>
      <c r="K23" s="285"/>
      <c r="L23" s="94"/>
    </row>
    <row r="24" spans="1:12" s="251" customFormat="1" ht="18" customHeight="1">
      <c r="A24" s="46"/>
      <c r="B24" s="404" t="s">
        <v>179</v>
      </c>
      <c r="C24" s="415"/>
      <c r="D24" s="407">
        <v>17.5</v>
      </c>
      <c r="E24" s="407">
        <v>-3.7</v>
      </c>
      <c r="F24" s="407">
        <v>-36.299999999999997</v>
      </c>
      <c r="G24" s="407">
        <v>41.2</v>
      </c>
      <c r="H24" s="407">
        <v>12.6</v>
      </c>
      <c r="I24" s="407">
        <v>-5.9</v>
      </c>
      <c r="J24" s="407">
        <v>-2</v>
      </c>
      <c r="K24" s="407"/>
      <c r="L24" s="279"/>
    </row>
    <row r="25" spans="1:12" s="252" customFormat="1" ht="16.5" customHeight="1">
      <c r="A25" s="51"/>
      <c r="B25" s="104" t="s">
        <v>297</v>
      </c>
      <c r="C25" s="230"/>
      <c r="D25" s="283">
        <v>20.8</v>
      </c>
      <c r="E25" s="283">
        <v>-5</v>
      </c>
      <c r="F25" s="283">
        <v>-39.6</v>
      </c>
      <c r="G25" s="283">
        <v>47.7</v>
      </c>
      <c r="H25" s="283">
        <v>6.4</v>
      </c>
      <c r="I25" s="283">
        <v>-10.1</v>
      </c>
      <c r="J25" s="283">
        <v>-2.8</v>
      </c>
      <c r="K25" s="283"/>
      <c r="L25" s="130"/>
    </row>
    <row r="26" spans="1:12" s="1" customFormat="1" ht="19.5" customHeight="1">
      <c r="A26" s="54"/>
      <c r="B26" s="50" t="s">
        <v>298</v>
      </c>
      <c r="C26" s="231"/>
      <c r="D26" s="282"/>
      <c r="E26" s="282"/>
      <c r="F26" s="282"/>
      <c r="G26" s="282"/>
      <c r="H26" s="282"/>
      <c r="I26" s="282"/>
      <c r="J26" s="282"/>
      <c r="K26" s="282"/>
      <c r="L26" s="155"/>
    </row>
    <row r="27" spans="1:12" s="252" customFormat="1" ht="16.5" customHeight="1">
      <c r="A27" s="51"/>
      <c r="B27" s="104" t="s">
        <v>299</v>
      </c>
      <c r="C27" s="232"/>
      <c r="D27" s="165">
        <v>4.0999999999999996</v>
      </c>
      <c r="E27" s="165">
        <v>3.7</v>
      </c>
      <c r="F27" s="165">
        <v>-18.7</v>
      </c>
      <c r="G27" s="165">
        <v>15.9</v>
      </c>
      <c r="H27" s="165">
        <v>43.7</v>
      </c>
      <c r="I27" s="165">
        <v>9.9</v>
      </c>
      <c r="J27" s="165">
        <v>-0.2</v>
      </c>
      <c r="K27" s="165">
        <v>9.9</v>
      </c>
      <c r="L27" s="131"/>
    </row>
    <row r="28" spans="1:12" s="1" customFormat="1" ht="19.5" customHeight="1">
      <c r="A28" s="54"/>
      <c r="B28" s="50" t="s">
        <v>300</v>
      </c>
      <c r="C28" s="231"/>
      <c r="D28" s="282"/>
      <c r="E28" s="282"/>
      <c r="F28" s="282"/>
      <c r="G28" s="282"/>
      <c r="H28" s="282"/>
      <c r="I28" s="282"/>
      <c r="J28" s="282"/>
      <c r="K28" s="282"/>
      <c r="L28" s="155"/>
    </row>
    <row r="29" spans="1:12" s="17" customFormat="1" ht="18" customHeight="1">
      <c r="A29" s="221"/>
      <c r="B29" s="386" t="s">
        <v>182</v>
      </c>
      <c r="C29" s="416"/>
      <c r="D29" s="390">
        <v>-1.8</v>
      </c>
      <c r="E29" s="390">
        <v>-0.9</v>
      </c>
      <c r="F29" s="390">
        <v>-0.4</v>
      </c>
      <c r="G29" s="390">
        <v>5.5</v>
      </c>
      <c r="H29" s="390">
        <v>8.4</v>
      </c>
      <c r="I29" s="390">
        <v>-0.2</v>
      </c>
      <c r="J29" s="390">
        <v>-0.3</v>
      </c>
      <c r="K29" s="390">
        <v>8.4</v>
      </c>
      <c r="L29" s="239"/>
    </row>
    <row r="30" spans="1:12" s="251" customFormat="1" ht="16.5" customHeight="1">
      <c r="A30" s="46"/>
      <c r="B30" s="104" t="s">
        <v>301</v>
      </c>
      <c r="C30" s="230"/>
      <c r="D30" s="283">
        <v>10.7</v>
      </c>
      <c r="E30" s="283">
        <v>1.4</v>
      </c>
      <c r="F30" s="283">
        <v>-6.9</v>
      </c>
      <c r="G30" s="283">
        <v>13.3</v>
      </c>
      <c r="H30" s="283">
        <v>20.399999999999999</v>
      </c>
      <c r="I30" s="283">
        <v>-5.4</v>
      </c>
      <c r="J30" s="283">
        <v>-12.7</v>
      </c>
      <c r="K30" s="283"/>
      <c r="L30" s="129"/>
    </row>
    <row r="31" spans="1:12" s="252" customFormat="1" ht="19.5" customHeight="1">
      <c r="A31" s="51"/>
      <c r="B31" s="105" t="s">
        <v>302</v>
      </c>
      <c r="C31" s="105"/>
      <c r="D31" s="156"/>
      <c r="E31" s="156"/>
      <c r="F31" s="156"/>
      <c r="G31" s="156"/>
      <c r="H31" s="156"/>
      <c r="I31" s="156"/>
      <c r="J31" s="156"/>
      <c r="K31" s="156"/>
      <c r="L31" s="156"/>
    </row>
    <row r="32" spans="1:12" s="1" customFormat="1" ht="9.75" customHeight="1" thickBot="1">
      <c r="A32" s="65"/>
      <c r="B32" s="66"/>
      <c r="C32" s="66"/>
      <c r="D32" s="67"/>
      <c r="E32" s="67"/>
      <c r="F32" s="67"/>
      <c r="G32" s="67"/>
      <c r="H32" s="67"/>
      <c r="I32" s="67"/>
      <c r="J32" s="67"/>
      <c r="K32" s="67"/>
      <c r="L32" s="64"/>
    </row>
    <row r="33" spans="1:12" ht="9" customHeight="1">
      <c r="A33" s="31"/>
      <c r="B33" s="78"/>
      <c r="C33" s="78"/>
      <c r="D33" s="84"/>
      <c r="E33" s="85"/>
      <c r="F33" s="85"/>
      <c r="G33" s="85"/>
      <c r="H33" s="85"/>
      <c r="I33" s="85"/>
      <c r="J33" s="85"/>
      <c r="K33" s="85"/>
      <c r="L33" s="85"/>
    </row>
    <row r="34" spans="1:12" s="7" customFormat="1" ht="17.25" customHeight="1">
      <c r="A34" s="34" t="s">
        <v>312</v>
      </c>
      <c r="B34" s="86"/>
      <c r="C34" s="86"/>
      <c r="D34" s="88"/>
      <c r="E34" s="89"/>
      <c r="F34" s="89"/>
      <c r="G34" s="89"/>
      <c r="H34" s="89"/>
      <c r="I34" s="89"/>
      <c r="J34" s="89"/>
      <c r="K34" s="89"/>
      <c r="L34" s="89"/>
    </row>
    <row r="35" spans="1:12" s="7" customFormat="1" ht="20.25" customHeight="1">
      <c r="A35" s="42" t="s">
        <v>313</v>
      </c>
      <c r="B35" s="86"/>
      <c r="C35" s="86"/>
      <c r="D35" s="88"/>
      <c r="E35" s="89"/>
      <c r="F35" s="89"/>
      <c r="G35" s="89"/>
      <c r="H35" s="89"/>
      <c r="I35" s="89"/>
      <c r="J35" s="89"/>
      <c r="K35" s="89"/>
      <c r="L35" s="89"/>
    </row>
    <row r="36" spans="1:12" s="7" customFormat="1" ht="3.75" customHeight="1">
      <c r="A36" s="34"/>
      <c r="B36" s="91"/>
      <c r="C36" s="91"/>
      <c r="D36" s="88"/>
      <c r="E36" s="89"/>
      <c r="F36" s="89"/>
      <c r="G36" s="89"/>
      <c r="H36" s="89"/>
      <c r="I36" s="89"/>
      <c r="J36" s="89"/>
      <c r="K36" s="89"/>
      <c r="L36" s="89"/>
    </row>
    <row r="37" spans="1:12" ht="15" customHeight="1">
      <c r="A37" s="2"/>
      <c r="B37" s="8"/>
      <c r="C37" s="8"/>
      <c r="D37" s="9"/>
      <c r="E37" s="10"/>
      <c r="F37" s="10"/>
      <c r="G37" s="10"/>
      <c r="H37" s="10"/>
      <c r="I37" s="10"/>
      <c r="J37" s="10"/>
      <c r="K37" s="10"/>
      <c r="L37" s="10"/>
    </row>
    <row r="38" spans="1:12" ht="15" customHeight="1">
      <c r="A38" s="2"/>
      <c r="B38" s="8"/>
      <c r="C38" s="8"/>
      <c r="D38" s="9"/>
      <c r="E38" s="10"/>
      <c r="F38" s="10"/>
      <c r="G38" s="10"/>
      <c r="H38" s="10"/>
      <c r="I38" s="10"/>
      <c r="J38" s="10"/>
      <c r="K38" s="10"/>
      <c r="L38" s="10"/>
    </row>
    <row r="39" spans="1:12" ht="15" customHeight="1">
      <c r="A39" s="2"/>
      <c r="B39" s="8"/>
      <c r="C39" s="8"/>
      <c r="D39" s="9"/>
      <c r="E39" s="10"/>
      <c r="F39" s="10"/>
      <c r="G39" s="10"/>
      <c r="H39" s="10"/>
      <c r="I39" s="10"/>
      <c r="J39" s="10"/>
      <c r="K39" s="10"/>
      <c r="L39" s="10"/>
    </row>
    <row r="40" spans="1:12" ht="15" customHeight="1">
      <c r="A40" s="2"/>
      <c r="B40" s="8"/>
      <c r="C40" s="8"/>
      <c r="D40" s="9"/>
      <c r="E40" s="10"/>
      <c r="F40" s="10"/>
      <c r="G40" s="10"/>
      <c r="H40" s="10"/>
      <c r="I40" s="10"/>
      <c r="J40" s="10"/>
      <c r="K40" s="10"/>
      <c r="L40" s="10"/>
    </row>
    <row r="41" spans="1:12" ht="15" customHeight="1">
      <c r="A41" s="2"/>
      <c r="B41" s="8"/>
      <c r="C41" s="8"/>
      <c r="D41" s="9"/>
      <c r="E41" s="10"/>
      <c r="F41" s="10"/>
      <c r="G41" s="10"/>
      <c r="H41" s="10"/>
      <c r="I41" s="10"/>
      <c r="J41" s="10"/>
      <c r="K41" s="10"/>
      <c r="L41" s="10"/>
    </row>
    <row r="42" spans="1:12" ht="15" customHeight="1">
      <c r="A42" s="2"/>
      <c r="B42" s="8"/>
      <c r="C42" s="8"/>
      <c r="D42" s="9"/>
      <c r="E42" s="10"/>
      <c r="F42" s="10"/>
      <c r="G42" s="10"/>
      <c r="H42" s="10"/>
      <c r="I42" s="10"/>
      <c r="J42" s="10"/>
      <c r="K42" s="10"/>
      <c r="L42" s="10"/>
    </row>
    <row r="43" spans="1:12" ht="15" customHeight="1">
      <c r="A43" s="2"/>
      <c r="B43" s="8"/>
      <c r="C43" s="8"/>
      <c r="D43" s="9"/>
      <c r="E43" s="10"/>
      <c r="F43" s="10"/>
      <c r="G43" s="10"/>
      <c r="H43" s="10"/>
      <c r="I43" s="10"/>
      <c r="J43" s="10"/>
      <c r="K43" s="10"/>
      <c r="L43" s="10"/>
    </row>
    <row r="44" spans="1:12" ht="15" customHeight="1">
      <c r="A44" s="2"/>
      <c r="B44" s="8"/>
      <c r="C44" s="8"/>
      <c r="D44" s="9"/>
      <c r="E44" s="10"/>
      <c r="F44" s="10"/>
      <c r="G44" s="10"/>
      <c r="H44" s="10"/>
      <c r="I44" s="10"/>
      <c r="J44" s="10"/>
      <c r="K44" s="10"/>
      <c r="L44" s="10"/>
    </row>
    <row r="45" spans="1:12" ht="15" customHeight="1">
      <c r="A45" s="2"/>
      <c r="B45" s="8"/>
      <c r="C45" s="8"/>
      <c r="D45" s="9"/>
      <c r="E45" s="10"/>
      <c r="F45" s="10"/>
      <c r="G45" s="10"/>
      <c r="H45" s="10"/>
      <c r="I45" s="10"/>
      <c r="J45" s="10"/>
      <c r="K45" s="10"/>
      <c r="L45" s="10"/>
    </row>
    <row r="46" spans="1:12" ht="15" customHeight="1">
      <c r="A46" s="2"/>
      <c r="B46" s="8"/>
      <c r="C46" s="8"/>
      <c r="D46" s="9"/>
      <c r="E46" s="10"/>
      <c r="F46" s="10"/>
      <c r="G46" s="10"/>
      <c r="H46" s="10"/>
      <c r="I46" s="10"/>
      <c r="J46" s="10"/>
      <c r="K46" s="10"/>
      <c r="L46" s="10"/>
    </row>
    <row r="47" spans="1:12" ht="15" customHeight="1">
      <c r="A47" s="2"/>
      <c r="B47" s="8"/>
      <c r="C47" s="8"/>
      <c r="D47" s="9"/>
      <c r="E47" s="10"/>
      <c r="F47" s="10"/>
      <c r="G47" s="10"/>
      <c r="H47" s="10"/>
      <c r="I47" s="10"/>
      <c r="J47" s="10"/>
      <c r="K47" s="10"/>
      <c r="L47" s="10"/>
    </row>
    <row r="48" spans="1:12" ht="15" customHeight="1">
      <c r="A48" s="2"/>
      <c r="B48" s="8"/>
      <c r="C48" s="8"/>
      <c r="D48" s="9"/>
      <c r="E48" s="10"/>
      <c r="F48" s="10"/>
      <c r="G48" s="10"/>
      <c r="H48" s="10"/>
      <c r="I48" s="10"/>
      <c r="J48" s="10"/>
      <c r="K48" s="10"/>
      <c r="L48" s="10"/>
    </row>
    <row r="49" spans="1:12" ht="15" customHeight="1">
      <c r="A49" s="2"/>
      <c r="B49" s="8"/>
      <c r="C49" s="8"/>
      <c r="D49" s="9"/>
      <c r="E49" s="10"/>
      <c r="F49" s="10"/>
      <c r="G49" s="10"/>
      <c r="H49" s="10"/>
      <c r="I49" s="10"/>
      <c r="J49" s="10"/>
      <c r="K49" s="10"/>
      <c r="L49" s="10"/>
    </row>
    <row r="50" spans="1:12" ht="15" customHeight="1">
      <c r="A50" s="2"/>
      <c r="B50" s="8"/>
      <c r="C50" s="8"/>
      <c r="D50" s="9"/>
      <c r="E50" s="10"/>
      <c r="F50" s="10"/>
      <c r="G50" s="10"/>
      <c r="H50" s="10"/>
      <c r="I50" s="10"/>
      <c r="J50" s="10"/>
      <c r="K50" s="10"/>
      <c r="L50" s="10"/>
    </row>
    <row r="51" spans="1:12" ht="15" customHeight="1">
      <c r="A51" s="2"/>
      <c r="B51" s="8"/>
      <c r="C51" s="8"/>
      <c r="D51" s="9"/>
      <c r="E51" s="10"/>
      <c r="F51" s="10"/>
      <c r="G51" s="10"/>
      <c r="H51" s="10"/>
      <c r="I51" s="10"/>
      <c r="J51" s="10"/>
      <c r="K51" s="10"/>
      <c r="L51" s="10"/>
    </row>
    <row r="52" spans="1:12" ht="15" customHeight="1">
      <c r="A52" s="2"/>
      <c r="B52" s="8"/>
      <c r="C52" s="8"/>
      <c r="D52" s="9"/>
      <c r="E52" s="10"/>
      <c r="F52" s="10"/>
      <c r="G52" s="10"/>
      <c r="H52" s="10"/>
      <c r="I52" s="10"/>
      <c r="J52" s="10"/>
      <c r="K52" s="10"/>
      <c r="L52" s="10"/>
    </row>
    <row r="53" spans="1:12" ht="15" customHeight="1">
      <c r="A53" s="2"/>
      <c r="B53" s="8"/>
      <c r="C53" s="8"/>
      <c r="D53" s="9"/>
      <c r="E53" s="10"/>
      <c r="F53" s="10"/>
      <c r="G53" s="10"/>
      <c r="H53" s="10"/>
      <c r="I53" s="10"/>
      <c r="J53" s="10"/>
      <c r="K53" s="10"/>
      <c r="L53" s="10"/>
    </row>
    <row r="54" spans="1:12" ht="15" customHeight="1">
      <c r="A54" s="2"/>
      <c r="B54" s="8"/>
      <c r="C54" s="8"/>
      <c r="D54" s="9"/>
      <c r="E54" s="10"/>
      <c r="F54" s="10"/>
      <c r="G54" s="10"/>
      <c r="H54" s="10"/>
      <c r="I54" s="10"/>
      <c r="J54" s="10"/>
      <c r="K54" s="10"/>
      <c r="L54" s="10"/>
    </row>
    <row r="55" spans="1:12" ht="15" customHeight="1">
      <c r="A55" s="2"/>
      <c r="B55" s="8"/>
      <c r="C55" s="8"/>
      <c r="D55" s="9"/>
      <c r="E55" s="10"/>
      <c r="F55" s="10"/>
      <c r="G55" s="10"/>
      <c r="H55" s="10"/>
      <c r="I55" s="10"/>
      <c r="J55" s="10"/>
      <c r="K55" s="10"/>
      <c r="L55" s="10"/>
    </row>
    <row r="56" spans="1:12" ht="15" customHeight="1">
      <c r="A56" s="2"/>
      <c r="B56" s="8"/>
      <c r="C56" s="8"/>
      <c r="D56" s="9"/>
      <c r="E56" s="10"/>
      <c r="F56" s="10"/>
      <c r="G56" s="10"/>
      <c r="H56" s="10"/>
      <c r="I56" s="10"/>
      <c r="J56" s="10"/>
      <c r="K56" s="10"/>
      <c r="L56" s="10"/>
    </row>
    <row r="57" spans="1:12" ht="15" customHeight="1">
      <c r="A57" s="2"/>
      <c r="B57" s="8"/>
      <c r="C57" s="8"/>
      <c r="D57" s="9"/>
      <c r="E57" s="10"/>
      <c r="F57" s="10"/>
      <c r="G57" s="10"/>
      <c r="H57" s="10"/>
      <c r="I57" s="10"/>
      <c r="J57" s="10"/>
      <c r="K57" s="10"/>
      <c r="L57" s="10"/>
    </row>
    <row r="58" spans="1:12" ht="15" customHeight="1">
      <c r="A58" s="2"/>
      <c r="B58" s="8"/>
      <c r="C58" s="8"/>
      <c r="D58" s="9"/>
      <c r="E58" s="10"/>
      <c r="F58" s="10"/>
      <c r="G58" s="10"/>
      <c r="H58" s="10"/>
      <c r="I58" s="10"/>
      <c r="J58" s="10"/>
      <c r="K58" s="10"/>
      <c r="L58" s="10"/>
    </row>
    <row r="59" spans="1:12" ht="15" customHeight="1">
      <c r="A59" s="2"/>
      <c r="B59" s="8"/>
      <c r="C59" s="8"/>
      <c r="D59" s="9"/>
      <c r="E59" s="10"/>
      <c r="F59" s="10"/>
      <c r="G59" s="10"/>
      <c r="H59" s="10"/>
      <c r="I59" s="10"/>
      <c r="J59" s="10"/>
      <c r="K59" s="10"/>
      <c r="L59" s="10"/>
    </row>
    <row r="60" spans="1:12" ht="15" customHeight="1">
      <c r="A60" s="2"/>
      <c r="B60" s="8"/>
      <c r="C60" s="8"/>
      <c r="D60" s="9"/>
      <c r="E60" s="10"/>
      <c r="F60" s="10"/>
      <c r="G60" s="10"/>
      <c r="H60" s="10"/>
      <c r="I60" s="10"/>
      <c r="J60" s="10"/>
      <c r="K60" s="10"/>
      <c r="L60" s="10"/>
    </row>
    <row r="61" spans="1:12" ht="15" customHeight="1">
      <c r="A61" s="2"/>
      <c r="B61" s="8"/>
      <c r="C61" s="8"/>
      <c r="D61" s="9"/>
      <c r="E61" s="10"/>
      <c r="F61" s="10"/>
      <c r="G61" s="10"/>
      <c r="H61" s="10"/>
      <c r="I61" s="10"/>
      <c r="J61" s="10"/>
      <c r="K61" s="10"/>
      <c r="L61" s="10"/>
    </row>
    <row r="62" spans="1:12" ht="15" customHeight="1">
      <c r="A62" s="2"/>
      <c r="B62" s="8"/>
      <c r="C62" s="8"/>
      <c r="D62" s="9"/>
      <c r="E62" s="10"/>
      <c r="F62" s="10"/>
      <c r="G62" s="10"/>
      <c r="H62" s="10"/>
      <c r="I62" s="10"/>
      <c r="J62" s="10"/>
      <c r="K62" s="10"/>
      <c r="L62" s="10"/>
    </row>
    <row r="63" spans="1:12" ht="15" customHeight="1">
      <c r="A63" s="2"/>
      <c r="B63" s="8"/>
      <c r="C63" s="8"/>
      <c r="D63" s="9"/>
      <c r="E63" s="10"/>
      <c r="F63" s="10"/>
      <c r="G63" s="10"/>
      <c r="H63" s="10"/>
      <c r="I63" s="10"/>
      <c r="J63" s="10"/>
      <c r="K63" s="10"/>
      <c r="L63" s="10"/>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E75"/>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6.42578125" style="4" customWidth="1"/>
    <col min="2" max="2" width="42" style="5" customWidth="1"/>
    <col min="3" max="3" width="10.28515625" style="5" customWidth="1"/>
    <col min="4" max="18" width="6.140625" style="2" customWidth="1"/>
    <col min="19" max="19" width="0.85546875" style="2" customWidth="1"/>
    <col min="20" max="16384" width="9.140625" style="2"/>
  </cols>
  <sheetData>
    <row r="1" spans="1:19" ht="18" customHeight="1">
      <c r="A1" s="29"/>
      <c r="B1" s="30"/>
      <c r="C1" s="30"/>
      <c r="D1" s="85"/>
      <c r="E1" s="85"/>
      <c r="F1" s="85"/>
      <c r="G1" s="85"/>
      <c r="H1" s="85"/>
      <c r="I1" s="85"/>
      <c r="J1" s="85"/>
      <c r="K1" s="85"/>
      <c r="L1" s="85"/>
      <c r="M1" s="85"/>
      <c r="N1" s="85"/>
      <c r="O1" s="85"/>
      <c r="P1" s="85"/>
      <c r="Q1" s="85"/>
      <c r="R1" s="85"/>
      <c r="S1" s="85"/>
    </row>
    <row r="2" spans="1:19" s="7" customFormat="1" ht="18" customHeight="1">
      <c r="A2" s="472" t="str">
        <f>'Kandungan (new)'!A161</f>
        <v>19b</v>
      </c>
      <c r="B2" s="243" t="str">
        <f>'Kandungan (new)'!B161</f>
        <v>IHPR (2010=100) Pengeluaran Tempatan, Pengekstrakan Petroleum Mentah &amp; Gas Asli dan Pembuatan Kok &amp; Produk Petroleum Bertapis - Suku Tahunan</v>
      </c>
      <c r="C2" s="92"/>
      <c r="D2" s="94"/>
      <c r="E2" s="94"/>
      <c r="F2" s="94"/>
      <c r="G2" s="94"/>
      <c r="H2" s="94"/>
      <c r="I2" s="94"/>
      <c r="J2" s="94"/>
      <c r="K2" s="94"/>
      <c r="L2" s="94"/>
      <c r="M2" s="94"/>
      <c r="N2" s="94"/>
      <c r="O2" s="94"/>
      <c r="P2" s="94"/>
      <c r="Q2" s="94"/>
      <c r="R2" s="94"/>
      <c r="S2" s="94"/>
    </row>
    <row r="3" spans="1:19" s="7" customFormat="1" ht="18" customHeight="1">
      <c r="A3" s="472"/>
      <c r="B3" s="244" t="str">
        <f>'Kandungan (new)'!B162</f>
        <v>PPI (2010=100) Local Production, Extraction of Crude Petroleum &amp; Natural Gas and Manufacture of Coke &amp; Refined Petroleum Products - Quarterly</v>
      </c>
      <c r="C3" s="95"/>
      <c r="D3" s="94"/>
      <c r="E3" s="94"/>
      <c r="F3" s="94"/>
      <c r="G3" s="94"/>
      <c r="H3" s="94"/>
      <c r="I3" s="94"/>
      <c r="J3" s="94"/>
      <c r="K3" s="94"/>
      <c r="L3" s="94"/>
      <c r="M3" s="94"/>
      <c r="N3" s="94"/>
      <c r="O3" s="94"/>
      <c r="P3" s="94"/>
      <c r="Q3" s="94"/>
      <c r="R3" s="94"/>
      <c r="S3" s="94"/>
    </row>
    <row r="4" spans="1:19" ht="18" customHeight="1" thickBot="1">
      <c r="B4" s="30"/>
      <c r="C4" s="30"/>
      <c r="D4" s="33"/>
      <c r="E4" s="33"/>
      <c r="F4" s="33"/>
      <c r="G4" s="33"/>
      <c r="H4" s="33"/>
      <c r="I4" s="33"/>
      <c r="J4" s="33"/>
      <c r="K4" s="33"/>
      <c r="L4" s="33"/>
      <c r="M4" s="33"/>
      <c r="N4" s="33"/>
      <c r="O4" s="33"/>
      <c r="P4" s="33"/>
      <c r="Q4" s="33"/>
      <c r="R4" s="33"/>
      <c r="S4" s="33"/>
    </row>
    <row r="5" spans="1:19" s="250" customFormat="1" ht="21.75" customHeight="1">
      <c r="A5" s="473" t="s">
        <v>239</v>
      </c>
      <c r="B5" s="473"/>
      <c r="C5" s="477" t="s">
        <v>296</v>
      </c>
      <c r="D5" s="476">
        <v>2022</v>
      </c>
      <c r="E5" s="476"/>
      <c r="F5" s="476"/>
      <c r="G5" s="476"/>
      <c r="H5" s="476">
        <v>2023</v>
      </c>
      <c r="I5" s="476"/>
      <c r="J5" s="476"/>
      <c r="K5" s="476"/>
      <c r="L5" s="476">
        <v>2024</v>
      </c>
      <c r="M5" s="476"/>
      <c r="N5" s="476"/>
      <c r="O5" s="476"/>
      <c r="P5" s="476">
        <v>2025</v>
      </c>
      <c r="Q5" s="476"/>
      <c r="R5" s="476"/>
      <c r="S5" s="382"/>
    </row>
    <row r="6" spans="1:19" s="250" customFormat="1" ht="21.75" customHeight="1" thickBot="1">
      <c r="A6" s="474"/>
      <c r="B6" s="474"/>
      <c r="C6" s="478"/>
      <c r="D6" s="385" t="s">
        <v>18</v>
      </c>
      <c r="E6" s="385" t="s">
        <v>19</v>
      </c>
      <c r="F6" s="385" t="s">
        <v>20</v>
      </c>
      <c r="G6" s="385" t="s">
        <v>21</v>
      </c>
      <c r="H6" s="385" t="s">
        <v>18</v>
      </c>
      <c r="I6" s="385" t="s">
        <v>19</v>
      </c>
      <c r="J6" s="385" t="s">
        <v>20</v>
      </c>
      <c r="K6" s="385" t="s">
        <v>21</v>
      </c>
      <c r="L6" s="385" t="s">
        <v>18</v>
      </c>
      <c r="M6" s="385" t="s">
        <v>19</v>
      </c>
      <c r="N6" s="385" t="s">
        <v>20</v>
      </c>
      <c r="O6" s="385" t="s">
        <v>21</v>
      </c>
      <c r="P6" s="385" t="s">
        <v>18</v>
      </c>
      <c r="Q6" s="385" t="s">
        <v>19</v>
      </c>
      <c r="R6" s="385" t="s">
        <v>20</v>
      </c>
      <c r="S6" s="384"/>
    </row>
    <row r="7" spans="1:19" s="12" customFormat="1" ht="17.25" customHeight="1">
      <c r="A7" s="34" t="s">
        <v>30</v>
      </c>
      <c r="B7" s="34" t="s">
        <v>311</v>
      </c>
      <c r="C7" s="35"/>
      <c r="D7" s="36"/>
      <c r="E7" s="36"/>
      <c r="F7" s="36"/>
      <c r="G7" s="36"/>
      <c r="H7" s="36"/>
      <c r="I7" s="36"/>
      <c r="J7" s="36"/>
      <c r="K7" s="36"/>
      <c r="L7" s="36"/>
      <c r="M7" s="36"/>
      <c r="N7" s="36"/>
      <c r="O7" s="36"/>
      <c r="P7" s="36"/>
      <c r="Q7" s="36"/>
      <c r="R7" s="36"/>
      <c r="S7" s="36"/>
    </row>
    <row r="8" spans="1:19" ht="17.25" customHeight="1" thickBot="1">
      <c r="A8" s="37"/>
      <c r="B8" s="38" t="s">
        <v>310</v>
      </c>
      <c r="C8" s="38"/>
      <c r="D8" s="41"/>
      <c r="E8" s="41"/>
      <c r="F8" s="41"/>
      <c r="G8" s="41"/>
      <c r="H8" s="41"/>
      <c r="I8" s="41"/>
      <c r="J8" s="41"/>
      <c r="K8" s="41"/>
      <c r="L8" s="41"/>
      <c r="M8" s="41"/>
      <c r="N8" s="41"/>
      <c r="O8" s="41"/>
      <c r="P8" s="41"/>
      <c r="Q8" s="41"/>
      <c r="R8" s="41"/>
      <c r="S8" s="41"/>
    </row>
    <row r="9" spans="1:19" ht="9.75" customHeight="1">
      <c r="A9" s="31"/>
      <c r="B9" s="42"/>
      <c r="C9" s="42"/>
      <c r="D9" s="45"/>
      <c r="E9" s="45"/>
      <c r="F9" s="45"/>
      <c r="G9" s="45"/>
      <c r="H9" s="45"/>
      <c r="I9" s="45"/>
      <c r="J9" s="45"/>
      <c r="K9" s="45"/>
      <c r="L9" s="45"/>
      <c r="M9" s="45"/>
      <c r="N9" s="45"/>
      <c r="O9" s="45"/>
      <c r="P9" s="45"/>
      <c r="Q9" s="45"/>
      <c r="R9" s="45"/>
      <c r="S9" s="45"/>
    </row>
    <row r="10" spans="1:19" s="7" customFormat="1" ht="18" customHeight="1">
      <c r="A10" s="87"/>
      <c r="B10" s="90" t="s">
        <v>314</v>
      </c>
      <c r="C10" s="245">
        <v>100</v>
      </c>
      <c r="D10" s="285">
        <v>119.6</v>
      </c>
      <c r="E10" s="285">
        <v>123.6</v>
      </c>
      <c r="F10" s="285">
        <v>120.4</v>
      </c>
      <c r="G10" s="285">
        <v>119.6</v>
      </c>
      <c r="H10" s="285">
        <v>118.6</v>
      </c>
      <c r="I10" s="285">
        <v>118.5</v>
      </c>
      <c r="J10" s="285">
        <v>118.7</v>
      </c>
      <c r="K10" s="285">
        <v>118.4</v>
      </c>
      <c r="L10" s="285">
        <v>119.1</v>
      </c>
      <c r="M10" s="285">
        <v>120.4</v>
      </c>
      <c r="N10" s="285">
        <v>118.5</v>
      </c>
      <c r="O10" s="285">
        <v>117.5</v>
      </c>
      <c r="P10" s="285">
        <v>118.7</v>
      </c>
      <c r="Q10" s="285">
        <v>116</v>
      </c>
      <c r="R10" s="285">
        <v>115.6</v>
      </c>
      <c r="S10" s="285"/>
    </row>
    <row r="11" spans="1:19" s="17" customFormat="1" ht="17.25" customHeight="1">
      <c r="A11" s="221"/>
      <c r="B11" s="386" t="s">
        <v>179</v>
      </c>
      <c r="C11" s="416">
        <v>7.9269999999999996</v>
      </c>
      <c r="D11" s="390">
        <v>104.3</v>
      </c>
      <c r="E11" s="390">
        <v>106.4</v>
      </c>
      <c r="F11" s="390">
        <v>103.2</v>
      </c>
      <c r="G11" s="390">
        <v>102.7</v>
      </c>
      <c r="H11" s="390">
        <v>97.2</v>
      </c>
      <c r="I11" s="390">
        <v>94.9</v>
      </c>
      <c r="J11" s="390">
        <v>100.3</v>
      </c>
      <c r="K11" s="390">
        <v>100.1</v>
      </c>
      <c r="L11" s="390">
        <v>101.1</v>
      </c>
      <c r="M11" s="390">
        <v>101.6</v>
      </c>
      <c r="N11" s="390">
        <v>92.6</v>
      </c>
      <c r="O11" s="390">
        <v>89.1</v>
      </c>
      <c r="P11" s="390">
        <v>92.2</v>
      </c>
      <c r="Q11" s="390">
        <v>87.7</v>
      </c>
      <c r="R11" s="390">
        <v>89.1</v>
      </c>
      <c r="S11" s="390"/>
    </row>
    <row r="12" spans="1:19" s="252" customFormat="1" ht="16.5" customHeight="1">
      <c r="A12" s="51"/>
      <c r="B12" s="104" t="s">
        <v>297</v>
      </c>
      <c r="C12" s="240">
        <v>5.782</v>
      </c>
      <c r="D12" s="233">
        <v>109.5</v>
      </c>
      <c r="E12" s="233">
        <v>110.2</v>
      </c>
      <c r="F12" s="233">
        <v>102.9</v>
      </c>
      <c r="G12" s="233">
        <v>97.6</v>
      </c>
      <c r="H12" s="233">
        <v>91.2</v>
      </c>
      <c r="I12" s="233">
        <v>90.2</v>
      </c>
      <c r="J12" s="233">
        <v>97.9</v>
      </c>
      <c r="K12" s="233">
        <v>98.5</v>
      </c>
      <c r="L12" s="233">
        <v>97.2</v>
      </c>
      <c r="M12" s="233">
        <v>97.5</v>
      </c>
      <c r="N12" s="233">
        <v>89.9</v>
      </c>
      <c r="O12" s="233">
        <v>83.1</v>
      </c>
      <c r="P12" s="233">
        <v>88.7</v>
      </c>
      <c r="Q12" s="233">
        <v>83.6</v>
      </c>
      <c r="R12" s="233">
        <v>84.8</v>
      </c>
      <c r="S12" s="233"/>
    </row>
    <row r="13" spans="1:19" s="252" customFormat="1" ht="19.5" customHeight="1">
      <c r="A13" s="54"/>
      <c r="B13" s="50" t="s">
        <v>298</v>
      </c>
      <c r="C13" s="241"/>
      <c r="D13" s="224"/>
      <c r="E13" s="224"/>
      <c r="F13" s="224"/>
      <c r="G13" s="224"/>
      <c r="H13" s="224"/>
      <c r="I13" s="224"/>
      <c r="J13" s="224"/>
      <c r="K13" s="224"/>
      <c r="L13" s="224"/>
      <c r="M13" s="224"/>
      <c r="N13" s="224"/>
      <c r="O13" s="224"/>
      <c r="P13" s="224"/>
      <c r="Q13" s="224"/>
      <c r="R13" s="224"/>
      <c r="S13" s="224"/>
    </row>
    <row r="14" spans="1:19" s="17" customFormat="1" ht="16.5" customHeight="1">
      <c r="A14" s="51"/>
      <c r="B14" s="104" t="s">
        <v>299</v>
      </c>
      <c r="C14" s="241">
        <v>2.145</v>
      </c>
      <c r="D14" s="233">
        <v>90.4</v>
      </c>
      <c r="E14" s="233">
        <v>97.8</v>
      </c>
      <c r="F14" s="233">
        <v>109.2</v>
      </c>
      <c r="G14" s="233">
        <v>126.5</v>
      </c>
      <c r="H14" s="233">
        <v>124</v>
      </c>
      <c r="I14" s="233">
        <v>116.8</v>
      </c>
      <c r="J14" s="233">
        <v>114.2</v>
      </c>
      <c r="K14" s="233">
        <v>110.8</v>
      </c>
      <c r="L14" s="233">
        <v>120.6</v>
      </c>
      <c r="M14" s="233">
        <v>121.7</v>
      </c>
      <c r="N14" s="233">
        <v>107.1</v>
      </c>
      <c r="O14" s="233">
        <v>115.5</v>
      </c>
      <c r="P14" s="233">
        <v>109.5</v>
      </c>
      <c r="Q14" s="233">
        <v>106.8</v>
      </c>
      <c r="R14" s="233">
        <v>109.3</v>
      </c>
      <c r="S14" s="233"/>
    </row>
    <row r="15" spans="1:19" s="253" customFormat="1" ht="19.5" customHeight="1">
      <c r="A15" s="54"/>
      <c r="B15" s="50" t="s">
        <v>300</v>
      </c>
      <c r="C15" s="240"/>
      <c r="D15" s="233"/>
      <c r="E15" s="233"/>
      <c r="F15" s="233"/>
      <c r="G15" s="233"/>
      <c r="H15" s="233"/>
      <c r="I15" s="233"/>
      <c r="J15" s="233"/>
      <c r="K15" s="233"/>
      <c r="L15" s="233"/>
      <c r="M15" s="233"/>
      <c r="N15" s="233"/>
      <c r="O15" s="233"/>
      <c r="P15" s="233"/>
      <c r="Q15" s="233"/>
      <c r="R15" s="233"/>
      <c r="S15" s="233"/>
    </row>
    <row r="16" spans="1:19" s="14" customFormat="1" ht="18" customHeight="1">
      <c r="A16" s="221"/>
      <c r="B16" s="386" t="s">
        <v>182</v>
      </c>
      <c r="C16" s="416">
        <v>81.570999999999998</v>
      </c>
      <c r="D16" s="390">
        <v>117.3</v>
      </c>
      <c r="E16" s="390">
        <v>121.7</v>
      </c>
      <c r="F16" s="390">
        <v>122.4</v>
      </c>
      <c r="G16" s="390">
        <v>121.7</v>
      </c>
      <c r="H16" s="390">
        <v>120.7</v>
      </c>
      <c r="I16" s="390">
        <v>120.5</v>
      </c>
      <c r="J16" s="390">
        <v>120.3</v>
      </c>
      <c r="K16" s="390">
        <v>120.3</v>
      </c>
      <c r="L16" s="390">
        <v>120.3</v>
      </c>
      <c r="M16" s="390">
        <v>121.7</v>
      </c>
      <c r="N16" s="390">
        <v>120.5</v>
      </c>
      <c r="O16" s="390">
        <v>118.1</v>
      </c>
      <c r="P16" s="390">
        <v>119.2</v>
      </c>
      <c r="Q16" s="390">
        <v>117.6</v>
      </c>
      <c r="R16" s="390">
        <v>116.4</v>
      </c>
      <c r="S16" s="390"/>
    </row>
    <row r="17" spans="1:19" s="252" customFormat="1" ht="16.5" customHeight="1">
      <c r="A17" s="46"/>
      <c r="B17" s="104" t="s">
        <v>301</v>
      </c>
      <c r="C17" s="240">
        <v>10.038</v>
      </c>
      <c r="D17" s="233">
        <v>150</v>
      </c>
      <c r="E17" s="233">
        <v>160</v>
      </c>
      <c r="F17" s="233">
        <v>166.3</v>
      </c>
      <c r="G17" s="233">
        <v>166.1</v>
      </c>
      <c r="H17" s="233">
        <v>158.5</v>
      </c>
      <c r="I17" s="233">
        <v>152.69999999999999</v>
      </c>
      <c r="J17" s="233">
        <v>148.4</v>
      </c>
      <c r="K17" s="233">
        <v>148</v>
      </c>
      <c r="L17" s="233">
        <v>141.80000000000001</v>
      </c>
      <c r="M17" s="233">
        <v>137.30000000000001</v>
      </c>
      <c r="N17" s="233">
        <v>130</v>
      </c>
      <c r="O17" s="233">
        <v>121.3</v>
      </c>
      <c r="P17" s="233">
        <v>120.7</v>
      </c>
      <c r="Q17" s="233">
        <v>115</v>
      </c>
      <c r="R17" s="233">
        <v>112.7</v>
      </c>
      <c r="S17" s="233"/>
    </row>
    <row r="18" spans="1:19" s="14" customFormat="1" ht="19.5" customHeight="1">
      <c r="A18" s="51"/>
      <c r="B18" s="105" t="s">
        <v>302</v>
      </c>
      <c r="C18" s="164"/>
      <c r="D18" s="234"/>
      <c r="E18" s="234"/>
      <c r="F18" s="234"/>
      <c r="G18" s="234"/>
      <c r="H18" s="234"/>
      <c r="I18" s="234"/>
      <c r="J18" s="234"/>
      <c r="K18" s="234"/>
      <c r="L18" s="234"/>
      <c r="M18" s="234"/>
      <c r="N18" s="234"/>
      <c r="O18" s="234"/>
      <c r="P18" s="234"/>
      <c r="Q18" s="234"/>
      <c r="R18" s="234"/>
      <c r="S18" s="234"/>
    </row>
    <row r="19" spans="1:19" s="1" customFormat="1" ht="3" customHeight="1" thickBot="1">
      <c r="A19" s="65"/>
      <c r="B19" s="127"/>
      <c r="C19" s="127"/>
      <c r="D19" s="235"/>
      <c r="E19" s="235"/>
      <c r="F19" s="235"/>
      <c r="G19" s="235"/>
      <c r="H19" s="235"/>
      <c r="I19" s="235"/>
      <c r="J19" s="235"/>
      <c r="K19" s="235"/>
      <c r="L19" s="235"/>
      <c r="M19" s="235"/>
      <c r="N19" s="235"/>
      <c r="O19" s="235"/>
      <c r="P19" s="235"/>
      <c r="Q19" s="235"/>
      <c r="R19" s="235"/>
      <c r="S19" s="235"/>
    </row>
    <row r="20" spans="1:19" s="12" customFormat="1" ht="18" customHeight="1">
      <c r="A20" s="34" t="s">
        <v>33</v>
      </c>
      <c r="B20" s="34" t="s">
        <v>62</v>
      </c>
      <c r="C20" s="34"/>
      <c r="D20" s="236"/>
      <c r="E20" s="236"/>
      <c r="F20" s="236"/>
      <c r="G20" s="236"/>
      <c r="H20" s="236"/>
      <c r="I20" s="236"/>
      <c r="J20" s="236"/>
      <c r="K20" s="236"/>
      <c r="L20" s="236"/>
      <c r="M20" s="236"/>
      <c r="N20" s="236"/>
      <c r="O20" s="236"/>
      <c r="P20" s="236"/>
      <c r="Q20" s="236"/>
      <c r="R20" s="236"/>
      <c r="S20" s="236"/>
    </row>
    <row r="21" spans="1:19" ht="17.25" customHeight="1" thickBot="1">
      <c r="A21" s="39"/>
      <c r="B21" s="38" t="s">
        <v>63</v>
      </c>
      <c r="C21" s="38"/>
      <c r="D21" s="237"/>
      <c r="E21" s="237"/>
      <c r="F21" s="237"/>
      <c r="G21" s="237"/>
      <c r="H21" s="237"/>
      <c r="I21" s="237"/>
      <c r="J21" s="237"/>
      <c r="K21" s="237"/>
      <c r="L21" s="237"/>
      <c r="M21" s="237"/>
      <c r="N21" s="237"/>
      <c r="O21" s="237"/>
      <c r="P21" s="237"/>
      <c r="Q21" s="237"/>
      <c r="R21" s="237"/>
      <c r="S21" s="237"/>
    </row>
    <row r="22" spans="1:19" ht="9.75" customHeight="1">
      <c r="A22" s="43"/>
      <c r="B22" s="42"/>
      <c r="C22" s="42"/>
      <c r="D22" s="238"/>
      <c r="E22" s="238"/>
      <c r="F22" s="238"/>
      <c r="G22" s="238"/>
      <c r="H22" s="238"/>
      <c r="I22" s="238"/>
      <c r="J22" s="238"/>
      <c r="K22" s="238"/>
      <c r="L22" s="238"/>
      <c r="M22" s="238"/>
      <c r="N22" s="238"/>
      <c r="O22" s="238"/>
      <c r="P22" s="238"/>
      <c r="Q22" s="238"/>
      <c r="R22" s="238"/>
      <c r="S22" s="238"/>
    </row>
    <row r="23" spans="1:19" ht="17.25" customHeight="1">
      <c r="A23" s="43"/>
      <c r="B23" s="90" t="s">
        <v>314</v>
      </c>
      <c r="C23" s="241"/>
      <c r="D23" s="285">
        <v>10.199999999999999</v>
      </c>
      <c r="E23" s="285">
        <v>11.1</v>
      </c>
      <c r="F23" s="285">
        <v>6.5</v>
      </c>
      <c r="G23" s="285">
        <v>3.5</v>
      </c>
      <c r="H23" s="285">
        <v>-0.8</v>
      </c>
      <c r="I23" s="285">
        <v>-4.0999999999999996</v>
      </c>
      <c r="J23" s="285">
        <v>-1.4</v>
      </c>
      <c r="K23" s="285">
        <v>-1</v>
      </c>
      <c r="L23" s="285">
        <v>0.4</v>
      </c>
      <c r="M23" s="285">
        <v>1.6</v>
      </c>
      <c r="N23" s="285">
        <v>-0.2</v>
      </c>
      <c r="O23" s="285">
        <v>-0.8</v>
      </c>
      <c r="P23" s="285">
        <v>-0.3</v>
      </c>
      <c r="Q23" s="285">
        <v>-3.7</v>
      </c>
      <c r="R23" s="285">
        <v>-2.4</v>
      </c>
      <c r="S23" s="285"/>
    </row>
    <row r="24" spans="1:19" s="17" customFormat="1" ht="17.25" customHeight="1">
      <c r="A24" s="221"/>
      <c r="B24" s="386" t="s">
        <v>179</v>
      </c>
      <c r="C24" s="390"/>
      <c r="D24" s="390">
        <v>28.3</v>
      </c>
      <c r="E24" s="390">
        <v>18.8</v>
      </c>
      <c r="F24" s="390">
        <v>4.9000000000000004</v>
      </c>
      <c r="G24" s="390">
        <v>1.8</v>
      </c>
      <c r="H24" s="390">
        <v>-6.8</v>
      </c>
      <c r="I24" s="390">
        <v>-10.8</v>
      </c>
      <c r="J24" s="390">
        <v>-2.8</v>
      </c>
      <c r="K24" s="390">
        <v>-2.5</v>
      </c>
      <c r="L24" s="390">
        <v>4</v>
      </c>
      <c r="M24" s="390">
        <v>7.1</v>
      </c>
      <c r="N24" s="390">
        <v>-7.7</v>
      </c>
      <c r="O24" s="390">
        <v>-11</v>
      </c>
      <c r="P24" s="390">
        <v>-8.8000000000000007</v>
      </c>
      <c r="Q24" s="390">
        <v>-13.7</v>
      </c>
      <c r="R24" s="390">
        <v>-3.8</v>
      </c>
      <c r="S24" s="390"/>
    </row>
    <row r="25" spans="1:19" s="252" customFormat="1" ht="16.5" customHeight="1">
      <c r="A25" s="51"/>
      <c r="B25" s="104" t="s">
        <v>297</v>
      </c>
      <c r="C25" s="242"/>
      <c r="D25" s="233">
        <v>26</v>
      </c>
      <c r="E25" s="233">
        <v>14.1</v>
      </c>
      <c r="F25" s="233">
        <v>-1.8</v>
      </c>
      <c r="G25" s="233">
        <v>-8.6999999999999993</v>
      </c>
      <c r="H25" s="233">
        <v>-16.7</v>
      </c>
      <c r="I25" s="233">
        <v>-18.100000000000001</v>
      </c>
      <c r="J25" s="233">
        <v>-4.9000000000000004</v>
      </c>
      <c r="K25" s="233">
        <v>0.9</v>
      </c>
      <c r="L25" s="233">
        <v>6.6</v>
      </c>
      <c r="M25" s="233">
        <v>8.1</v>
      </c>
      <c r="N25" s="233">
        <v>-8.1999999999999993</v>
      </c>
      <c r="O25" s="233">
        <v>-15.6</v>
      </c>
      <c r="P25" s="233">
        <v>-8.6999999999999993</v>
      </c>
      <c r="Q25" s="233">
        <v>-14.3</v>
      </c>
      <c r="R25" s="233">
        <v>-5.7</v>
      </c>
      <c r="S25" s="233"/>
    </row>
    <row r="26" spans="1:19" s="252" customFormat="1" ht="19.5" customHeight="1">
      <c r="A26" s="54"/>
      <c r="B26" s="50" t="s">
        <v>298</v>
      </c>
      <c r="C26" s="224"/>
      <c r="D26" s="224"/>
      <c r="E26" s="224"/>
      <c r="F26" s="224"/>
      <c r="G26" s="224"/>
      <c r="H26" s="224"/>
      <c r="I26" s="224"/>
      <c r="J26" s="224"/>
      <c r="K26" s="224"/>
      <c r="L26" s="224"/>
      <c r="M26" s="224"/>
      <c r="N26" s="224"/>
      <c r="O26" s="224"/>
      <c r="P26" s="224"/>
      <c r="Q26" s="224"/>
      <c r="R26" s="224"/>
      <c r="S26" s="224"/>
    </row>
    <row r="27" spans="1:19" s="17" customFormat="1" ht="16.5" customHeight="1">
      <c r="A27" s="51"/>
      <c r="B27" s="104" t="s">
        <v>299</v>
      </c>
      <c r="C27" s="233"/>
      <c r="D27" s="233">
        <v>41</v>
      </c>
      <c r="E27" s="233">
        <v>43.6</v>
      </c>
      <c r="F27" s="233">
        <v>37.9</v>
      </c>
      <c r="G27" s="233">
        <v>51.9</v>
      </c>
      <c r="H27" s="233">
        <v>37.200000000000003</v>
      </c>
      <c r="I27" s="233">
        <v>19.399999999999999</v>
      </c>
      <c r="J27" s="233">
        <v>4.5999999999999996</v>
      </c>
      <c r="K27" s="233">
        <v>-12.4</v>
      </c>
      <c r="L27" s="233">
        <v>-2.7</v>
      </c>
      <c r="M27" s="233">
        <v>4.2</v>
      </c>
      <c r="N27" s="233">
        <v>-6.2</v>
      </c>
      <c r="O27" s="233">
        <v>4.2</v>
      </c>
      <c r="P27" s="233">
        <v>-9.1999999999999993</v>
      </c>
      <c r="Q27" s="233">
        <v>-12.2</v>
      </c>
      <c r="R27" s="233">
        <v>2.1</v>
      </c>
      <c r="S27" s="233"/>
    </row>
    <row r="28" spans="1:19" s="253" customFormat="1" ht="19.5" customHeight="1">
      <c r="A28" s="54"/>
      <c r="B28" s="50" t="s">
        <v>300</v>
      </c>
      <c r="C28" s="233"/>
      <c r="D28" s="233"/>
      <c r="E28" s="233"/>
      <c r="F28" s="233"/>
      <c r="G28" s="233"/>
      <c r="H28" s="233"/>
      <c r="I28" s="233"/>
      <c r="J28" s="233"/>
      <c r="K28" s="233"/>
      <c r="L28" s="233"/>
      <c r="M28" s="233"/>
      <c r="N28" s="233"/>
      <c r="O28" s="233"/>
      <c r="P28" s="233"/>
      <c r="Q28" s="233"/>
      <c r="R28" s="233"/>
      <c r="S28" s="233"/>
    </row>
    <row r="29" spans="1:19" s="14" customFormat="1" ht="18" customHeight="1">
      <c r="A29" s="221"/>
      <c r="B29" s="386" t="s">
        <v>182</v>
      </c>
      <c r="C29" s="390"/>
      <c r="D29" s="390">
        <v>8</v>
      </c>
      <c r="E29" s="390">
        <v>10</v>
      </c>
      <c r="F29" s="390">
        <v>9.1</v>
      </c>
      <c r="G29" s="390">
        <v>6.6</v>
      </c>
      <c r="H29" s="390">
        <v>2.9</v>
      </c>
      <c r="I29" s="390">
        <v>-1</v>
      </c>
      <c r="J29" s="390">
        <v>-1.7</v>
      </c>
      <c r="K29" s="390">
        <v>-1.2</v>
      </c>
      <c r="L29" s="390">
        <v>-0.3</v>
      </c>
      <c r="M29" s="390">
        <v>1</v>
      </c>
      <c r="N29" s="390">
        <v>0.2</v>
      </c>
      <c r="O29" s="390">
        <v>-1.8</v>
      </c>
      <c r="P29" s="390">
        <v>-0.9</v>
      </c>
      <c r="Q29" s="390">
        <v>-3.4</v>
      </c>
      <c r="R29" s="390">
        <v>-3.4</v>
      </c>
      <c r="S29" s="390"/>
    </row>
    <row r="30" spans="1:19" s="252" customFormat="1" ht="16.5" customHeight="1">
      <c r="A30" s="46"/>
      <c r="B30" s="104" t="s">
        <v>301</v>
      </c>
      <c r="C30" s="134"/>
      <c r="D30" s="233">
        <v>20.7</v>
      </c>
      <c r="E30" s="233">
        <v>22.9</v>
      </c>
      <c r="F30" s="233">
        <v>21.5</v>
      </c>
      <c r="G30" s="233">
        <v>16.8</v>
      </c>
      <c r="H30" s="233">
        <v>5.7</v>
      </c>
      <c r="I30" s="233">
        <v>-4.5999999999999996</v>
      </c>
      <c r="J30" s="233">
        <v>-10.8</v>
      </c>
      <c r="K30" s="233">
        <v>-10.9</v>
      </c>
      <c r="L30" s="233">
        <v>-10.5</v>
      </c>
      <c r="M30" s="233">
        <v>-10.1</v>
      </c>
      <c r="N30" s="233">
        <v>-12.4</v>
      </c>
      <c r="O30" s="233">
        <v>-18</v>
      </c>
      <c r="P30" s="233">
        <v>-14.9</v>
      </c>
      <c r="Q30" s="233">
        <v>-16.2</v>
      </c>
      <c r="R30" s="233">
        <v>-13.3</v>
      </c>
      <c r="S30" s="233"/>
    </row>
    <row r="31" spans="1:19" s="14" customFormat="1" ht="19.5" customHeight="1">
      <c r="A31" s="51"/>
      <c r="B31" s="105" t="s">
        <v>302</v>
      </c>
      <c r="C31" s="164"/>
      <c r="D31" s="234"/>
      <c r="E31" s="234"/>
      <c r="F31" s="234"/>
      <c r="G31" s="234"/>
      <c r="H31" s="234"/>
      <c r="I31" s="234"/>
      <c r="J31" s="234"/>
      <c r="K31" s="234"/>
      <c r="L31" s="234"/>
      <c r="M31" s="234"/>
      <c r="N31" s="234"/>
      <c r="O31" s="234"/>
      <c r="P31" s="234"/>
      <c r="Q31" s="234"/>
      <c r="R31" s="234"/>
      <c r="S31" s="234"/>
    </row>
    <row r="32" spans="1:19" s="1" customFormat="1" ht="10.5" customHeight="1" thickBot="1">
      <c r="A32" s="65"/>
      <c r="B32" s="127"/>
      <c r="C32" s="127"/>
      <c r="D32" s="235"/>
      <c r="E32" s="235"/>
      <c r="F32" s="235"/>
      <c r="G32" s="235"/>
      <c r="H32" s="235"/>
      <c r="I32" s="235"/>
      <c r="J32" s="235"/>
      <c r="K32" s="235"/>
      <c r="L32" s="235"/>
      <c r="M32" s="235"/>
      <c r="N32" s="235"/>
      <c r="O32" s="235"/>
      <c r="P32" s="235"/>
      <c r="Q32" s="235"/>
      <c r="R32" s="235"/>
      <c r="S32" s="235"/>
    </row>
    <row r="33" spans="1:31" s="12" customFormat="1" ht="18" customHeight="1">
      <c r="A33" s="34" t="s">
        <v>34</v>
      </c>
      <c r="B33" s="34" t="s">
        <v>64</v>
      </c>
      <c r="C33" s="34"/>
      <c r="D33" s="236"/>
      <c r="E33" s="236"/>
      <c r="F33" s="236"/>
      <c r="G33" s="236"/>
      <c r="H33" s="236"/>
      <c r="I33" s="236"/>
      <c r="J33" s="236"/>
      <c r="K33" s="236"/>
      <c r="L33" s="236"/>
      <c r="M33" s="236"/>
      <c r="N33" s="236"/>
      <c r="O33" s="236"/>
      <c r="P33" s="236"/>
      <c r="Q33" s="236"/>
      <c r="R33" s="236"/>
      <c r="S33" s="236"/>
    </row>
    <row r="34" spans="1:31" ht="17.25" customHeight="1" thickBot="1">
      <c r="A34" s="39"/>
      <c r="B34" s="38" t="s">
        <v>65</v>
      </c>
      <c r="C34" s="38"/>
      <c r="D34" s="237"/>
      <c r="E34" s="237"/>
      <c r="F34" s="237"/>
      <c r="G34" s="237"/>
      <c r="H34" s="237"/>
      <c r="I34" s="237"/>
      <c r="J34" s="237"/>
      <c r="K34" s="237"/>
      <c r="L34" s="237"/>
      <c r="M34" s="237"/>
      <c r="N34" s="237"/>
      <c r="O34" s="237"/>
      <c r="P34" s="237"/>
      <c r="Q34" s="237"/>
      <c r="R34" s="237"/>
      <c r="S34" s="237"/>
    </row>
    <row r="35" spans="1:31" ht="9.75" customHeight="1">
      <c r="A35" s="43"/>
      <c r="B35" s="42"/>
      <c r="C35" s="42"/>
      <c r="D35" s="238"/>
      <c r="E35" s="238"/>
      <c r="F35" s="238"/>
      <c r="G35" s="238"/>
      <c r="H35" s="238"/>
      <c r="I35" s="238"/>
      <c r="J35" s="238"/>
      <c r="K35" s="238"/>
      <c r="L35" s="238"/>
      <c r="M35" s="238"/>
      <c r="N35" s="238"/>
      <c r="O35" s="238"/>
      <c r="P35" s="238"/>
      <c r="Q35" s="238"/>
      <c r="R35" s="238"/>
      <c r="S35" s="238"/>
    </row>
    <row r="36" spans="1:31" ht="18" customHeight="1">
      <c r="A36" s="43"/>
      <c r="B36" s="90" t="s">
        <v>314</v>
      </c>
      <c r="C36" s="42"/>
      <c r="D36" s="285">
        <v>3.5</v>
      </c>
      <c r="E36" s="285">
        <v>3.344481605351163</v>
      </c>
      <c r="F36" s="285">
        <v>-2.5889967637540394</v>
      </c>
      <c r="G36" s="285">
        <v>-0.66445182724253016</v>
      </c>
      <c r="H36" s="285">
        <v>-0.83612040133779431</v>
      </c>
      <c r="I36" s="285">
        <v>-8.4317032040473805E-2</v>
      </c>
      <c r="J36" s="285">
        <v>0.16877637130801304</v>
      </c>
      <c r="K36" s="285">
        <v>-0.2527379949452353</v>
      </c>
      <c r="L36" s="285">
        <v>0.59121621621621046</v>
      </c>
      <c r="M36" s="285">
        <v>1.091519731318229</v>
      </c>
      <c r="N36" s="285">
        <v>-1.5780730897010073</v>
      </c>
      <c r="O36" s="285">
        <v>-0.84388185654007941</v>
      </c>
      <c r="P36" s="285">
        <v>1.0212765957446948</v>
      </c>
      <c r="Q36" s="285">
        <v>-2.2746419545071603</v>
      </c>
      <c r="R36" s="285">
        <v>-0.3448275862069039</v>
      </c>
      <c r="S36" s="285"/>
      <c r="U36" s="317"/>
      <c r="V36" s="317"/>
      <c r="W36" s="317"/>
      <c r="X36" s="317"/>
      <c r="Y36" s="317"/>
      <c r="Z36" s="317"/>
      <c r="AA36" s="317"/>
      <c r="AB36" s="317"/>
      <c r="AC36" s="317"/>
      <c r="AD36" s="317"/>
      <c r="AE36" s="317"/>
    </row>
    <row r="37" spans="1:31" s="17" customFormat="1" ht="17.25" customHeight="1">
      <c r="A37" s="221"/>
      <c r="B37" s="404" t="s">
        <v>179</v>
      </c>
      <c r="C37" s="390"/>
      <c r="D37" s="390">
        <v>3.4</v>
      </c>
      <c r="E37" s="390">
        <v>2.0134228187919518</v>
      </c>
      <c r="F37" s="390">
        <v>-3.0075187969924855</v>
      </c>
      <c r="G37" s="390">
        <v>-0.48449612403101128</v>
      </c>
      <c r="H37" s="390">
        <v>-5.3554040895812989</v>
      </c>
      <c r="I37" s="390">
        <v>-2.3662551440329196</v>
      </c>
      <c r="J37" s="390">
        <v>5.6902002107481593</v>
      </c>
      <c r="K37" s="390">
        <v>-0.1994017946161506</v>
      </c>
      <c r="L37" s="390">
        <v>0.99900099900101225</v>
      </c>
      <c r="M37" s="390">
        <v>0.49455984174085188</v>
      </c>
      <c r="N37" s="390">
        <v>-8.8582677165354227</v>
      </c>
      <c r="O37" s="390">
        <v>-3.7796976241900637</v>
      </c>
      <c r="P37" s="390">
        <v>3.4792368125701643</v>
      </c>
      <c r="Q37" s="390">
        <v>-4.8806941431670339</v>
      </c>
      <c r="R37" s="390">
        <v>1.5963511972633739</v>
      </c>
      <c r="S37" s="390"/>
      <c r="U37" s="317"/>
      <c r="V37" s="317"/>
      <c r="W37" s="317"/>
      <c r="X37" s="317"/>
      <c r="Y37" s="317"/>
      <c r="Z37" s="317"/>
      <c r="AA37" s="317"/>
      <c r="AB37" s="317"/>
      <c r="AC37" s="317"/>
      <c r="AD37" s="317"/>
      <c r="AE37" s="317"/>
    </row>
    <row r="38" spans="1:31" s="252" customFormat="1" ht="16.5" customHeight="1">
      <c r="A38" s="51"/>
      <c r="B38" s="104" t="s">
        <v>297</v>
      </c>
      <c r="C38" s="242"/>
      <c r="D38" s="233">
        <v>2.5</v>
      </c>
      <c r="E38" s="233">
        <v>0.63926940639269958</v>
      </c>
      <c r="F38" s="233">
        <v>-6.6243194192377501</v>
      </c>
      <c r="G38" s="233">
        <v>-5.1506316812439366</v>
      </c>
      <c r="H38" s="233">
        <v>-6.5573770491803174</v>
      </c>
      <c r="I38" s="233">
        <v>-1.0964912280701782</v>
      </c>
      <c r="J38" s="233">
        <v>8.5365853658536679</v>
      </c>
      <c r="K38" s="233">
        <v>0.61287027579162157</v>
      </c>
      <c r="L38" s="233">
        <v>-1.3197969543147252</v>
      </c>
      <c r="M38" s="233">
        <v>0.30864197530864601</v>
      </c>
      <c r="N38" s="233">
        <v>-7.7948717948717956</v>
      </c>
      <c r="O38" s="233">
        <v>-7.563959955506121</v>
      </c>
      <c r="P38" s="233">
        <v>6.7388688327316686</v>
      </c>
      <c r="Q38" s="233">
        <v>-5.7497181510710362</v>
      </c>
      <c r="R38" s="233">
        <v>1.4354066985645915</v>
      </c>
      <c r="S38" s="233"/>
      <c r="U38" s="317"/>
      <c r="V38" s="317"/>
      <c r="W38" s="317"/>
      <c r="X38" s="317"/>
      <c r="Y38" s="317"/>
      <c r="Z38" s="317"/>
      <c r="AA38" s="317"/>
      <c r="AB38" s="317"/>
      <c r="AC38" s="317"/>
      <c r="AD38" s="317"/>
      <c r="AE38" s="317"/>
    </row>
    <row r="39" spans="1:31" s="252" customFormat="1" ht="19.5" customHeight="1">
      <c r="A39" s="54"/>
      <c r="B39" s="50" t="s">
        <v>298</v>
      </c>
      <c r="C39" s="224"/>
      <c r="D39" s="224"/>
      <c r="E39" s="224"/>
      <c r="F39" s="224"/>
      <c r="G39" s="224"/>
      <c r="H39" s="224"/>
      <c r="I39" s="224"/>
      <c r="J39" s="224"/>
      <c r="K39" s="224"/>
      <c r="L39" s="224"/>
      <c r="M39" s="224"/>
      <c r="N39" s="224"/>
      <c r="O39" s="224"/>
      <c r="P39" s="224"/>
      <c r="Q39" s="224"/>
      <c r="R39" s="224"/>
      <c r="S39" s="224"/>
      <c r="U39" s="317"/>
      <c r="V39" s="317"/>
      <c r="W39" s="317"/>
      <c r="X39" s="317"/>
      <c r="Y39" s="317"/>
      <c r="Z39" s="317"/>
      <c r="AA39" s="317"/>
      <c r="AB39" s="317"/>
      <c r="AC39" s="317"/>
      <c r="AD39" s="317"/>
      <c r="AE39" s="317"/>
    </row>
    <row r="40" spans="1:31" s="17" customFormat="1" ht="16.5" customHeight="1">
      <c r="A40" s="51"/>
      <c r="B40" s="104" t="s">
        <v>299</v>
      </c>
      <c r="C40" s="224"/>
      <c r="D40" s="233">
        <v>8.5</v>
      </c>
      <c r="E40" s="233">
        <v>8.1858407079646014</v>
      </c>
      <c r="F40" s="233">
        <v>11.656441717791409</v>
      </c>
      <c r="G40" s="233">
        <v>15.842490842490832</v>
      </c>
      <c r="H40" s="233">
        <v>-1.9762845849802346</v>
      </c>
      <c r="I40" s="233">
        <v>-5.8064516129032313</v>
      </c>
      <c r="J40" s="233">
        <v>-2.2260273972602675</v>
      </c>
      <c r="K40" s="233">
        <v>-2.9772329246935243</v>
      </c>
      <c r="L40" s="233">
        <v>8.8447653429602866</v>
      </c>
      <c r="M40" s="233">
        <v>0.91210613598673262</v>
      </c>
      <c r="N40" s="233">
        <v>-11.996713229252265</v>
      </c>
      <c r="O40" s="233">
        <v>7.8431372549019756</v>
      </c>
      <c r="P40" s="233">
        <v>-5.1948051948051983</v>
      </c>
      <c r="Q40" s="233">
        <v>-2.4657534246575352</v>
      </c>
      <c r="R40" s="233">
        <v>2.340823970037448</v>
      </c>
      <c r="S40" s="233"/>
      <c r="U40" s="317"/>
      <c r="V40" s="317"/>
      <c r="W40" s="317"/>
      <c r="X40" s="317"/>
      <c r="Y40" s="317"/>
      <c r="Z40" s="317"/>
      <c r="AA40" s="317"/>
      <c r="AB40" s="317"/>
      <c r="AC40" s="317"/>
      <c r="AD40" s="317"/>
      <c r="AE40" s="317"/>
    </row>
    <row r="41" spans="1:31" s="253" customFormat="1" ht="19.5" customHeight="1">
      <c r="A41" s="54"/>
      <c r="B41" s="50" t="s">
        <v>300</v>
      </c>
      <c r="C41" s="233"/>
      <c r="D41" s="233"/>
      <c r="E41" s="233"/>
      <c r="F41" s="233"/>
      <c r="G41" s="233"/>
      <c r="H41" s="233"/>
      <c r="I41" s="233"/>
      <c r="J41" s="233"/>
      <c r="K41" s="233"/>
      <c r="L41" s="233"/>
      <c r="M41" s="233"/>
      <c r="N41" s="233"/>
      <c r="O41" s="233"/>
      <c r="P41" s="233"/>
      <c r="Q41" s="233"/>
      <c r="R41" s="233"/>
      <c r="S41" s="233"/>
      <c r="U41" s="317"/>
      <c r="V41" s="317"/>
      <c r="W41" s="317"/>
      <c r="X41" s="317"/>
      <c r="Y41" s="317"/>
      <c r="Z41" s="317"/>
      <c r="AA41" s="317"/>
      <c r="AB41" s="317"/>
      <c r="AC41" s="317"/>
      <c r="AD41" s="317"/>
      <c r="AE41" s="317"/>
    </row>
    <row r="42" spans="1:31" s="14" customFormat="1" ht="18" customHeight="1">
      <c r="A42" s="221"/>
      <c r="B42" s="386" t="s">
        <v>182</v>
      </c>
      <c r="C42" s="390"/>
      <c r="D42" s="390">
        <v>2.7</v>
      </c>
      <c r="E42" s="390">
        <v>3.7510656436487722</v>
      </c>
      <c r="F42" s="390">
        <v>0.57518488085457875</v>
      </c>
      <c r="G42" s="390">
        <v>-0.5718954248365975</v>
      </c>
      <c r="H42" s="390">
        <v>-0.82169268693508002</v>
      </c>
      <c r="I42" s="390">
        <v>-0.16570008285003723</v>
      </c>
      <c r="J42" s="390">
        <v>-0.16597510373443924</v>
      </c>
      <c r="K42" s="390">
        <v>0</v>
      </c>
      <c r="L42" s="390">
        <v>0</v>
      </c>
      <c r="M42" s="390">
        <v>1.1637572734829718</v>
      </c>
      <c r="N42" s="390">
        <v>-0.98603122432210455</v>
      </c>
      <c r="O42" s="390">
        <v>-1.9917012448132851</v>
      </c>
      <c r="P42" s="390">
        <v>0.93141405588485782</v>
      </c>
      <c r="Q42" s="390">
        <v>-1.342281879194644</v>
      </c>
      <c r="R42" s="390">
        <v>-1.0204081632653015</v>
      </c>
      <c r="S42" s="390">
        <f>S16/L16*100-100</f>
        <v>-100</v>
      </c>
      <c r="U42" s="317"/>
      <c r="V42" s="317"/>
      <c r="W42" s="317"/>
      <c r="X42" s="317"/>
      <c r="Y42" s="317"/>
      <c r="Z42" s="317"/>
      <c r="AA42" s="317"/>
      <c r="AB42" s="317"/>
      <c r="AC42" s="317"/>
      <c r="AD42" s="317"/>
      <c r="AE42" s="317"/>
    </row>
    <row r="43" spans="1:31" s="252" customFormat="1" ht="16.5" customHeight="1">
      <c r="A43" s="46"/>
      <c r="B43" s="104" t="s">
        <v>301</v>
      </c>
      <c r="C43" s="233"/>
      <c r="D43" s="233">
        <v>5.5</v>
      </c>
      <c r="E43" s="233">
        <v>6.6666666666666714</v>
      </c>
      <c r="F43" s="233">
        <v>3.9375000000000142</v>
      </c>
      <c r="G43" s="233">
        <v>-0.12026458208057988</v>
      </c>
      <c r="H43" s="233">
        <v>-4.5755568934376782</v>
      </c>
      <c r="I43" s="233">
        <v>-3.6593059936908503</v>
      </c>
      <c r="J43" s="233">
        <v>-2.8159790438768653</v>
      </c>
      <c r="K43" s="233">
        <v>-0.26954177897574993</v>
      </c>
      <c r="L43" s="233">
        <v>-4.1891891891891788</v>
      </c>
      <c r="M43" s="233">
        <v>-3.1734837799717894</v>
      </c>
      <c r="N43" s="233">
        <v>-5.3168244719592224</v>
      </c>
      <c r="O43" s="233">
        <v>-6.6923076923076934</v>
      </c>
      <c r="P43" s="233">
        <v>-0.49464138499587307</v>
      </c>
      <c r="Q43" s="233">
        <v>-4.7224523612261748</v>
      </c>
      <c r="R43" s="233">
        <v>-2</v>
      </c>
      <c r="S43" s="233"/>
      <c r="U43" s="317"/>
      <c r="V43" s="317"/>
      <c r="W43" s="317"/>
      <c r="X43" s="317"/>
      <c r="Y43" s="317"/>
      <c r="Z43" s="317"/>
      <c r="AA43" s="317"/>
      <c r="AB43" s="317"/>
      <c r="AC43" s="317"/>
      <c r="AD43" s="317"/>
      <c r="AE43" s="317"/>
    </row>
    <row r="44" spans="1:31" s="14" customFormat="1" ht="19.5" customHeight="1">
      <c r="A44" s="51"/>
      <c r="B44" s="105" t="s">
        <v>302</v>
      </c>
      <c r="C44" s="164"/>
      <c r="D44" s="234"/>
      <c r="E44" s="234"/>
      <c r="F44" s="234"/>
      <c r="G44" s="234"/>
      <c r="H44" s="234"/>
      <c r="I44" s="165"/>
      <c r="J44" s="165"/>
      <c r="K44" s="165"/>
      <c r="L44" s="165"/>
      <c r="M44" s="165"/>
      <c r="N44" s="165"/>
      <c r="O44" s="165"/>
      <c r="P44" s="165"/>
      <c r="Q44" s="165"/>
      <c r="R44" s="165"/>
      <c r="S44" s="165"/>
    </row>
    <row r="45" spans="1:31" s="1" customFormat="1" ht="9.75" customHeight="1" thickBot="1">
      <c r="A45" s="65"/>
      <c r="B45" s="127"/>
      <c r="C45" s="127"/>
      <c r="D45" s="68"/>
      <c r="E45" s="68"/>
      <c r="F45" s="68"/>
      <c r="G45" s="68"/>
      <c r="H45" s="68"/>
      <c r="I45" s="68"/>
      <c r="J45" s="68"/>
      <c r="K45" s="68"/>
      <c r="L45" s="68"/>
      <c r="M45" s="68"/>
      <c r="N45" s="68"/>
      <c r="O45" s="68"/>
      <c r="P45" s="68"/>
      <c r="Q45" s="68"/>
      <c r="R45" s="68"/>
      <c r="S45" s="68"/>
    </row>
    <row r="46" spans="1:31" ht="1.5" customHeight="1">
      <c r="A46" s="31"/>
      <c r="B46" s="78"/>
      <c r="C46" s="78"/>
      <c r="D46" s="85"/>
      <c r="E46" s="85"/>
      <c r="F46" s="85"/>
      <c r="G46" s="85"/>
      <c r="H46" s="85"/>
      <c r="I46" s="85"/>
      <c r="J46" s="85"/>
      <c r="K46" s="85"/>
      <c r="L46" s="85"/>
      <c r="M46" s="85"/>
      <c r="N46" s="85"/>
      <c r="O46" s="85"/>
      <c r="P46" s="85"/>
      <c r="Q46" s="85"/>
      <c r="R46" s="85"/>
      <c r="S46" s="85"/>
    </row>
    <row r="47" spans="1:31" s="7" customFormat="1" ht="15" customHeight="1">
      <c r="A47" s="34" t="s">
        <v>312</v>
      </c>
      <c r="B47" s="86"/>
      <c r="C47" s="86"/>
      <c r="D47" s="89"/>
      <c r="E47" s="89"/>
      <c r="F47" s="89"/>
      <c r="G47" s="89"/>
      <c r="H47" s="89"/>
      <c r="I47" s="89"/>
      <c r="J47" s="89"/>
      <c r="K47" s="89"/>
      <c r="L47" s="89"/>
      <c r="M47" s="89"/>
      <c r="N47" s="89"/>
      <c r="O47" s="89"/>
      <c r="P47" s="89"/>
      <c r="Q47" s="89"/>
      <c r="R47" s="89"/>
      <c r="S47" s="89"/>
    </row>
    <row r="48" spans="1:31" s="7" customFormat="1" ht="15" customHeight="1">
      <c r="A48" s="42" t="s">
        <v>313</v>
      </c>
      <c r="B48" s="86"/>
      <c r="C48" s="86"/>
      <c r="D48" s="89"/>
      <c r="E48" s="89"/>
      <c r="F48" s="89"/>
      <c r="G48" s="89"/>
      <c r="H48" s="89"/>
      <c r="I48" s="89"/>
      <c r="J48" s="89"/>
      <c r="K48" s="89"/>
      <c r="L48" s="89"/>
      <c r="M48" s="89"/>
      <c r="N48" s="89"/>
      <c r="O48" s="89"/>
      <c r="P48" s="89"/>
      <c r="Q48" s="89"/>
      <c r="R48" s="89"/>
      <c r="S48" s="89"/>
    </row>
    <row r="49" spans="1:3" ht="15" customHeight="1">
      <c r="A49" s="2"/>
      <c r="B49" s="8"/>
      <c r="C49" s="8"/>
    </row>
    <row r="50" spans="1:3" ht="15" customHeight="1">
      <c r="A50" s="2"/>
      <c r="B50" s="8"/>
      <c r="C50" s="8"/>
    </row>
    <row r="51" spans="1:3" ht="15" customHeight="1">
      <c r="A51" s="2"/>
      <c r="B51" s="8"/>
      <c r="C51" s="8"/>
    </row>
    <row r="52" spans="1:3" ht="15" customHeight="1">
      <c r="A52" s="2"/>
      <c r="B52" s="8"/>
      <c r="C52" s="8"/>
    </row>
    <row r="53" spans="1:3" ht="15" customHeight="1">
      <c r="A53" s="2"/>
      <c r="B53" s="8"/>
      <c r="C53" s="8"/>
    </row>
    <row r="54" spans="1:3" ht="15" customHeight="1">
      <c r="A54" s="2"/>
      <c r="B54" s="8"/>
      <c r="C54" s="8"/>
    </row>
    <row r="55" spans="1:3" ht="15" customHeight="1">
      <c r="A55" s="2"/>
      <c r="B55" s="8"/>
      <c r="C55" s="8"/>
    </row>
    <row r="56" spans="1:3" ht="15" customHeight="1">
      <c r="A56" s="2"/>
      <c r="B56" s="8"/>
      <c r="C56" s="8"/>
    </row>
    <row r="57" spans="1:3" ht="15" customHeight="1">
      <c r="A57" s="2"/>
      <c r="B57" s="8"/>
      <c r="C57" s="8"/>
    </row>
    <row r="58" spans="1:3" ht="15" customHeight="1">
      <c r="A58" s="2"/>
      <c r="B58" s="8"/>
      <c r="C58" s="8"/>
    </row>
    <row r="59" spans="1:3" ht="15" customHeight="1">
      <c r="A59" s="2"/>
      <c r="B59" s="8"/>
      <c r="C59" s="8"/>
    </row>
    <row r="60" spans="1:3" ht="15" customHeight="1">
      <c r="A60" s="2"/>
      <c r="B60" s="8"/>
      <c r="C60" s="8"/>
    </row>
    <row r="61" spans="1:3" ht="15" customHeight="1">
      <c r="A61" s="2"/>
      <c r="B61" s="8"/>
      <c r="C61" s="8"/>
    </row>
    <row r="62" spans="1:3" ht="15" customHeight="1">
      <c r="A62" s="2"/>
      <c r="B62" s="8"/>
      <c r="C62" s="8"/>
    </row>
    <row r="63" spans="1:3" ht="15" customHeight="1">
      <c r="A63" s="2"/>
      <c r="B63" s="8"/>
      <c r="C63" s="8"/>
    </row>
    <row r="64" spans="1:3" ht="15" customHeight="1">
      <c r="A64" s="2"/>
      <c r="B64" s="8"/>
      <c r="C64" s="8"/>
    </row>
    <row r="65" spans="1:3" ht="15" customHeight="1">
      <c r="A65" s="2"/>
      <c r="B65" s="8"/>
      <c r="C65" s="8"/>
    </row>
    <row r="66" spans="1:3" ht="15" customHeight="1">
      <c r="A66" s="2"/>
      <c r="B66" s="8"/>
      <c r="C66" s="8"/>
    </row>
    <row r="67" spans="1:3" ht="15" customHeight="1">
      <c r="A67" s="2"/>
      <c r="B67" s="8"/>
      <c r="C67" s="8"/>
    </row>
    <row r="68" spans="1:3" ht="15" customHeight="1">
      <c r="A68" s="2"/>
      <c r="B68" s="8"/>
      <c r="C68" s="8"/>
    </row>
    <row r="69" spans="1:3" ht="15" customHeight="1">
      <c r="A69" s="2"/>
      <c r="B69" s="8"/>
      <c r="C69" s="8"/>
    </row>
    <row r="70" spans="1:3" ht="15" customHeight="1">
      <c r="A70" s="2"/>
      <c r="B70" s="8"/>
      <c r="C70" s="8"/>
    </row>
    <row r="71" spans="1:3" ht="15" customHeight="1">
      <c r="A71" s="2"/>
      <c r="B71" s="8"/>
      <c r="C71" s="8"/>
    </row>
    <row r="72" spans="1:3" ht="15" customHeight="1">
      <c r="A72" s="2"/>
      <c r="B72" s="8"/>
      <c r="C72" s="8"/>
    </row>
    <row r="73" spans="1:3" ht="15" customHeight="1">
      <c r="A73" s="2"/>
      <c r="B73" s="8"/>
      <c r="C73" s="8"/>
    </row>
    <row r="74" spans="1:3" ht="15" customHeight="1">
      <c r="A74" s="2"/>
      <c r="B74" s="8"/>
      <c r="C74" s="8"/>
    </row>
    <row r="75" spans="1:3" ht="15" customHeight="1">
      <c r="A75" s="2"/>
      <c r="B75" s="8"/>
      <c r="C75" s="8"/>
    </row>
  </sheetData>
  <mergeCells count="7">
    <mergeCell ref="P5:R5"/>
    <mergeCell ref="L5:O5"/>
    <mergeCell ref="H5:K5"/>
    <mergeCell ref="D5:G5"/>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M96"/>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44.85546875" style="5" customWidth="1"/>
    <col min="3" max="3" width="13.42578125" style="6" customWidth="1"/>
    <col min="4" max="9" width="13.42578125" style="3" customWidth="1"/>
    <col min="10" max="11" width="0.85546875" style="3" customWidth="1"/>
    <col min="12" max="19" width="13.5703125" style="2" bestFit="1" customWidth="1"/>
    <col min="20" max="16384" width="9.140625" style="2"/>
  </cols>
  <sheetData>
    <row r="1" spans="1:13" ht="18" customHeight="1">
      <c r="A1" s="29"/>
      <c r="B1" s="30"/>
      <c r="C1" s="84"/>
      <c r="D1" s="85"/>
      <c r="E1" s="85"/>
      <c r="F1" s="85"/>
      <c r="G1" s="85"/>
      <c r="H1" s="85"/>
      <c r="I1" s="85"/>
      <c r="J1" s="85"/>
      <c r="K1" s="85"/>
    </row>
    <row r="2" spans="1:13" s="7" customFormat="1" ht="18" customHeight="1">
      <c r="A2" s="472" t="str">
        <f>'Kandungan (new)'!A13</f>
        <v>2a</v>
      </c>
      <c r="B2" s="117" t="str">
        <f>'Kandungan (new)'!B13</f>
        <v>Harga Minyak dan Gas - Tahunan</v>
      </c>
      <c r="C2" s="93"/>
      <c r="D2" s="94"/>
      <c r="E2" s="94"/>
      <c r="F2" s="94"/>
      <c r="G2" s="94"/>
      <c r="H2" s="94"/>
      <c r="I2" s="94"/>
      <c r="J2" s="94"/>
      <c r="K2" s="94"/>
    </row>
    <row r="3" spans="1:13" s="7" customFormat="1" ht="18" customHeight="1">
      <c r="A3" s="472"/>
      <c r="B3" s="95" t="str">
        <f>'Kandungan (new)'!B14</f>
        <v>Price of Oil and Gas - Annually</v>
      </c>
      <c r="C3" s="93"/>
      <c r="D3" s="94"/>
      <c r="E3" s="94"/>
      <c r="F3" s="94"/>
      <c r="G3" s="94"/>
      <c r="H3" s="94"/>
      <c r="I3" s="94"/>
      <c r="J3" s="94"/>
      <c r="K3" s="94"/>
    </row>
    <row r="4" spans="1:13" ht="18" customHeight="1" thickBot="1">
      <c r="B4" s="30"/>
      <c r="C4" s="32"/>
      <c r="D4" s="33"/>
      <c r="E4" s="33"/>
      <c r="F4" s="33"/>
      <c r="G4" s="33"/>
      <c r="H4" s="33"/>
      <c r="I4" s="33"/>
      <c r="J4" s="33"/>
      <c r="K4" s="33"/>
    </row>
    <row r="5" spans="1:13" s="250" customFormat="1" ht="18" customHeight="1">
      <c r="A5" s="473" t="s">
        <v>239</v>
      </c>
      <c r="B5" s="473"/>
      <c r="C5" s="381">
        <v>2018</v>
      </c>
      <c r="D5" s="381">
        <v>2019</v>
      </c>
      <c r="E5" s="381">
        <v>2020</v>
      </c>
      <c r="F5" s="381">
        <v>2021</v>
      </c>
      <c r="G5" s="381">
        <v>2022</v>
      </c>
      <c r="H5" s="381">
        <v>2023</v>
      </c>
      <c r="I5" s="381">
        <v>2024</v>
      </c>
      <c r="J5" s="382"/>
      <c r="K5" s="86"/>
    </row>
    <row r="6" spans="1:13" s="250" customFormat="1" ht="18" customHeight="1" thickBot="1">
      <c r="A6" s="474"/>
      <c r="B6" s="474"/>
      <c r="C6" s="384"/>
      <c r="D6" s="384"/>
      <c r="E6" s="384"/>
      <c r="F6" s="384"/>
      <c r="G6" s="384"/>
      <c r="H6" s="384"/>
      <c r="I6" s="384"/>
      <c r="J6" s="384"/>
      <c r="K6" s="277"/>
    </row>
    <row r="7" spans="1:13" s="12" customFormat="1" ht="18" customHeight="1">
      <c r="A7" s="34" t="s">
        <v>30</v>
      </c>
      <c r="B7" s="34" t="s">
        <v>198</v>
      </c>
      <c r="C7" s="35"/>
      <c r="D7" s="36"/>
      <c r="E7" s="36"/>
      <c r="F7" s="36"/>
      <c r="G7" s="36"/>
      <c r="H7" s="36"/>
      <c r="I7" s="36"/>
      <c r="J7" s="36"/>
      <c r="K7" s="36"/>
      <c r="M7" s="12" t="s">
        <v>279</v>
      </c>
    </row>
    <row r="8" spans="1:13" s="12" customFormat="1" ht="14.25" customHeight="1">
      <c r="A8" s="34"/>
      <c r="B8" s="42" t="s">
        <v>232</v>
      </c>
      <c r="C8" s="35"/>
      <c r="D8" s="36"/>
      <c r="E8" s="36"/>
      <c r="F8" s="36"/>
      <c r="G8" s="36"/>
      <c r="H8" s="36"/>
      <c r="I8" s="36"/>
      <c r="J8" s="36"/>
      <c r="K8" s="36"/>
    </row>
    <row r="9" spans="1:13" ht="9" customHeight="1" thickBot="1">
      <c r="A9" s="37"/>
      <c r="B9" s="38"/>
      <c r="C9" s="40"/>
      <c r="D9" s="41"/>
      <c r="E9" s="41"/>
      <c r="F9" s="41"/>
      <c r="G9" s="41"/>
      <c r="H9" s="41"/>
      <c r="I9" s="41"/>
      <c r="J9" s="41"/>
      <c r="K9" s="45"/>
    </row>
    <row r="10" spans="1:13" ht="9" customHeight="1">
      <c r="A10" s="31"/>
      <c r="B10" s="42"/>
      <c r="C10" s="44"/>
      <c r="D10" s="45"/>
      <c r="E10" s="45"/>
      <c r="F10" s="45"/>
      <c r="G10" s="45"/>
      <c r="H10" s="45"/>
      <c r="I10" s="45"/>
      <c r="J10" s="45"/>
      <c r="K10" s="45"/>
    </row>
    <row r="11" spans="1:13" s="251" customFormat="1" ht="18" customHeight="1">
      <c r="A11" s="46"/>
      <c r="B11" s="103" t="s">
        <v>360</v>
      </c>
      <c r="C11" s="109">
        <v>73.567161716966623</v>
      </c>
      <c r="D11" s="109">
        <v>67.98992032394537</v>
      </c>
      <c r="E11" s="109">
        <v>43.448065957141139</v>
      </c>
      <c r="F11" s="109">
        <v>71.846859925694687</v>
      </c>
      <c r="G11" s="109">
        <v>106.21070440034934</v>
      </c>
      <c r="H11" s="109">
        <v>86.147066890940678</v>
      </c>
      <c r="I11" s="109">
        <v>83.157750946777853</v>
      </c>
      <c r="J11" s="49"/>
      <c r="K11" s="49"/>
    </row>
    <row r="12" spans="1:13" s="251" customFormat="1" ht="22.5" customHeight="1">
      <c r="A12" s="46"/>
      <c r="B12" s="50" t="s">
        <v>46</v>
      </c>
      <c r="C12" s="109"/>
      <c r="D12" s="109"/>
      <c r="E12" s="109"/>
      <c r="F12" s="109"/>
      <c r="G12" s="109"/>
      <c r="H12" s="109"/>
      <c r="I12" s="109"/>
      <c r="J12" s="49"/>
      <c r="K12" s="49"/>
    </row>
    <row r="13" spans="1:13" s="252" customFormat="1" ht="18" customHeight="1">
      <c r="A13" s="51"/>
      <c r="B13" s="103" t="s">
        <v>101</v>
      </c>
      <c r="C13" s="109">
        <v>65.23</v>
      </c>
      <c r="D13" s="109">
        <v>56.99</v>
      </c>
      <c r="E13" s="109">
        <v>39.159999999999997</v>
      </c>
      <c r="F13" s="109">
        <v>68.13</v>
      </c>
      <c r="G13" s="109">
        <v>94.9</v>
      </c>
      <c r="H13" s="109">
        <v>77.58</v>
      </c>
      <c r="I13" s="109">
        <v>76.63</v>
      </c>
      <c r="J13" s="53"/>
      <c r="K13" s="53"/>
    </row>
    <row r="14" spans="1:13" s="1" customFormat="1" ht="22.5" customHeight="1">
      <c r="A14" s="54"/>
      <c r="B14" s="50" t="s">
        <v>377</v>
      </c>
      <c r="C14" s="109"/>
      <c r="D14" s="109"/>
      <c r="E14" s="109"/>
      <c r="F14" s="109"/>
      <c r="G14" s="109"/>
      <c r="H14" s="109"/>
      <c r="I14" s="109"/>
      <c r="J14" s="55"/>
      <c r="K14" s="55"/>
    </row>
    <row r="15" spans="1:13" s="252" customFormat="1" ht="18" customHeight="1">
      <c r="A15" s="51"/>
      <c r="B15" s="103" t="s">
        <v>102</v>
      </c>
      <c r="C15" s="109">
        <v>71.34</v>
      </c>
      <c r="D15" s="109">
        <v>64.3</v>
      </c>
      <c r="E15" s="109">
        <v>41.96</v>
      </c>
      <c r="F15" s="109">
        <v>70.86</v>
      </c>
      <c r="G15" s="109">
        <v>100.93</v>
      </c>
      <c r="H15" s="109">
        <v>82.5</v>
      </c>
      <c r="I15" s="109">
        <v>80.52</v>
      </c>
      <c r="J15" s="53">
        <v>12963.944</v>
      </c>
      <c r="K15" s="53"/>
    </row>
    <row r="16" spans="1:13" s="1" customFormat="1" ht="22.5" customHeight="1">
      <c r="A16" s="54"/>
      <c r="B16" s="50" t="s">
        <v>377</v>
      </c>
      <c r="C16" s="109"/>
      <c r="D16" s="109"/>
      <c r="E16" s="109"/>
      <c r="F16" s="109"/>
      <c r="G16" s="109"/>
      <c r="H16" s="109"/>
      <c r="I16" s="109"/>
      <c r="J16" s="55"/>
      <c r="K16" s="55"/>
    </row>
    <row r="17" spans="1:11" s="253" customFormat="1" ht="17.25" customHeight="1">
      <c r="A17" s="56"/>
      <c r="B17" s="103" t="s">
        <v>103</v>
      </c>
      <c r="C17" s="109">
        <v>3.1520000000000001</v>
      </c>
      <c r="D17" s="109">
        <v>2.56</v>
      </c>
      <c r="E17" s="109">
        <v>2.0299999999999998</v>
      </c>
      <c r="F17" s="109">
        <v>3.89</v>
      </c>
      <c r="G17" s="109">
        <v>6.45</v>
      </c>
      <c r="H17" s="109">
        <v>2.5299999999999998</v>
      </c>
      <c r="I17" s="109">
        <v>2.19</v>
      </c>
      <c r="J17" s="57">
        <v>733.32846196000003</v>
      </c>
      <c r="K17" s="57"/>
    </row>
    <row r="18" spans="1:11" s="251" customFormat="1" ht="22.5" customHeight="1">
      <c r="A18" s="46"/>
      <c r="B18" s="50" t="s">
        <v>104</v>
      </c>
      <c r="C18" s="109"/>
      <c r="D18" s="109"/>
      <c r="E18" s="110"/>
      <c r="F18" s="110"/>
      <c r="G18" s="110"/>
      <c r="H18" s="110"/>
      <c r="I18" s="110"/>
      <c r="J18" s="58"/>
      <c r="K18" s="58"/>
    </row>
    <row r="19" spans="1:11" s="252" customFormat="1" ht="26.25" hidden="1" customHeight="1">
      <c r="A19" s="51"/>
      <c r="B19" s="59" t="s">
        <v>13</v>
      </c>
      <c r="C19" s="109">
        <v>795.276137464268</v>
      </c>
      <c r="D19" s="109">
        <v>939.5</v>
      </c>
      <c r="E19" s="110" t="s">
        <v>24</v>
      </c>
      <c r="F19" s="110" t="s">
        <v>24</v>
      </c>
      <c r="G19" s="110"/>
      <c r="H19" s="110"/>
      <c r="I19" s="110"/>
      <c r="J19" s="60"/>
      <c r="K19" s="60"/>
    </row>
    <row r="20" spans="1:11" s="1" customFormat="1" ht="18" hidden="1" customHeight="1">
      <c r="A20" s="54"/>
      <c r="B20" s="475" t="s">
        <v>31</v>
      </c>
      <c r="C20" s="109"/>
      <c r="D20" s="109"/>
      <c r="E20" s="110"/>
      <c r="F20" s="110"/>
      <c r="G20" s="110" t="s">
        <v>24</v>
      </c>
      <c r="H20" s="110"/>
      <c r="I20" s="110"/>
      <c r="J20" s="61"/>
      <c r="K20" s="61"/>
    </row>
    <row r="21" spans="1:11" s="251" customFormat="1" ht="9" hidden="1" customHeight="1">
      <c r="A21" s="46"/>
      <c r="B21" s="475"/>
      <c r="C21" s="109"/>
      <c r="D21" s="109"/>
      <c r="E21" s="109"/>
      <c r="F21" s="109"/>
      <c r="G21" s="109"/>
      <c r="H21" s="109"/>
      <c r="I21" s="109"/>
      <c r="J21" s="49"/>
      <c r="K21" s="49"/>
    </row>
    <row r="22" spans="1:11" s="1" customFormat="1" ht="9.9499999999999993" hidden="1" customHeight="1">
      <c r="A22" s="54"/>
      <c r="B22" s="62"/>
      <c r="C22" s="109"/>
      <c r="D22" s="109"/>
      <c r="E22" s="109"/>
      <c r="F22" s="109"/>
      <c r="G22" s="109"/>
      <c r="H22" s="109"/>
      <c r="I22" s="109"/>
      <c r="J22" s="55"/>
      <c r="K22" s="55"/>
    </row>
    <row r="23" spans="1:11" s="1" customFormat="1" ht="18" hidden="1" customHeight="1">
      <c r="A23" s="54"/>
      <c r="B23" s="471" t="s">
        <v>23</v>
      </c>
      <c r="C23" s="109">
        <v>1897.6659801591759</v>
      </c>
      <c r="D23" s="109">
        <v>1832.8523841733647</v>
      </c>
      <c r="E23" s="110" t="s">
        <v>24</v>
      </c>
      <c r="F23" s="110" t="s">
        <v>24</v>
      </c>
      <c r="G23" s="110"/>
      <c r="H23" s="110"/>
      <c r="I23" s="110"/>
      <c r="J23" s="61"/>
      <c r="K23" s="61"/>
    </row>
    <row r="24" spans="1:11" s="1" customFormat="1" ht="9" hidden="1" customHeight="1">
      <c r="A24" s="54"/>
      <c r="B24" s="471"/>
      <c r="C24" s="109"/>
      <c r="D24" s="109"/>
      <c r="E24" s="109"/>
      <c r="F24" s="109"/>
      <c r="G24" s="109" t="s">
        <v>24</v>
      </c>
      <c r="H24" s="109"/>
      <c r="I24" s="109"/>
      <c r="J24" s="55"/>
      <c r="K24" s="55"/>
    </row>
    <row r="25" spans="1:11" s="1" customFormat="1" ht="18" hidden="1" customHeight="1">
      <c r="A25" s="54"/>
      <c r="B25" s="475" t="s">
        <v>32</v>
      </c>
      <c r="C25" s="109">
        <v>1897.6659801591759</v>
      </c>
      <c r="D25" s="109">
        <v>1832.8523841733647</v>
      </c>
      <c r="E25" s="110"/>
      <c r="F25" s="110"/>
      <c r="G25" s="110"/>
      <c r="H25" s="110"/>
      <c r="I25" s="110"/>
      <c r="J25" s="61"/>
      <c r="K25" s="61"/>
    </row>
    <row r="26" spans="1:11" s="1" customFormat="1" ht="24" hidden="1" customHeight="1">
      <c r="A26" s="54"/>
      <c r="B26" s="475"/>
      <c r="C26" s="109"/>
      <c r="D26" s="109"/>
      <c r="E26" s="109"/>
      <c r="F26" s="109"/>
      <c r="G26" s="109"/>
      <c r="H26" s="109"/>
      <c r="I26" s="109"/>
      <c r="J26" s="55"/>
      <c r="K26" s="55"/>
    </row>
    <row r="27" spans="1:11" s="1" customFormat="1" ht="9.75" customHeight="1" thickBot="1">
      <c r="A27" s="65"/>
      <c r="B27" s="66"/>
      <c r="C27" s="147"/>
      <c r="D27" s="147"/>
      <c r="E27" s="147"/>
      <c r="F27" s="147"/>
      <c r="G27" s="147"/>
      <c r="H27" s="147"/>
      <c r="I27" s="147"/>
      <c r="J27" s="68"/>
      <c r="K27" s="55"/>
    </row>
    <row r="28" spans="1:11" s="12" customFormat="1" ht="18" customHeight="1">
      <c r="A28" s="34" t="s">
        <v>33</v>
      </c>
      <c r="B28" s="34" t="s">
        <v>234</v>
      </c>
      <c r="C28" s="148"/>
      <c r="D28" s="148"/>
      <c r="E28" s="148"/>
      <c r="F28" s="148"/>
      <c r="G28" s="148"/>
      <c r="H28" s="148"/>
      <c r="I28" s="148"/>
      <c r="J28" s="36"/>
      <c r="K28" s="36"/>
    </row>
    <row r="29" spans="1:11" ht="22.5" customHeight="1" thickBot="1">
      <c r="A29" s="39"/>
      <c r="B29" s="38" t="s">
        <v>235</v>
      </c>
      <c r="C29" s="149"/>
      <c r="D29" s="149"/>
      <c r="E29" s="149"/>
      <c r="F29" s="149"/>
      <c r="G29" s="149"/>
      <c r="H29" s="149"/>
      <c r="I29" s="149"/>
      <c r="J29" s="41"/>
      <c r="K29" s="45"/>
    </row>
    <row r="30" spans="1:11" ht="9" customHeight="1">
      <c r="A30" s="43"/>
      <c r="B30" s="42"/>
      <c r="C30" s="148"/>
      <c r="D30" s="148"/>
      <c r="E30" s="148"/>
      <c r="F30" s="148"/>
      <c r="G30" s="148"/>
      <c r="H30" s="148"/>
      <c r="I30" s="148"/>
      <c r="J30" s="45"/>
      <c r="K30" s="45"/>
    </row>
    <row r="31" spans="1:11" s="251" customFormat="1" ht="18" customHeight="1">
      <c r="A31" s="46"/>
      <c r="B31" s="103" t="str">
        <f t="shared" ref="B31:B36" si="0">B11</f>
        <v>Harga Purata 'Lifting' Berpemberat (USD/Tong)</v>
      </c>
      <c r="C31" s="109">
        <v>29.864838402089646</v>
      </c>
      <c r="D31" s="109">
        <v>-7.5811561338718692</v>
      </c>
      <c r="E31" s="109">
        <v>-36.096312879720841</v>
      </c>
      <c r="F31" s="109">
        <v>65.362619354719314</v>
      </c>
      <c r="G31" s="109">
        <v>47.829292066757503</v>
      </c>
      <c r="H31" s="109">
        <v>-18.890409985213008</v>
      </c>
      <c r="I31" s="109">
        <v>-3.4700147689847638</v>
      </c>
      <c r="J31" s="76"/>
      <c r="K31" s="76"/>
    </row>
    <row r="32" spans="1:11" s="251" customFormat="1" ht="22.5" customHeight="1">
      <c r="A32" s="46"/>
      <c r="B32" s="50" t="str">
        <f t="shared" si="0"/>
        <v>Weighted Average Lifting Price (USD/Barrel)</v>
      </c>
      <c r="C32" s="109"/>
      <c r="D32" s="109"/>
      <c r="E32" s="109"/>
      <c r="F32" s="109"/>
      <c r="G32" s="109"/>
      <c r="H32" s="109"/>
      <c r="I32" s="109"/>
      <c r="J32" s="76"/>
      <c r="K32" s="76"/>
    </row>
    <row r="33" spans="1:11" s="251" customFormat="1" ht="18" customHeight="1">
      <c r="A33" s="46"/>
      <c r="B33" s="103" t="str">
        <f t="shared" si="0"/>
        <v xml:space="preserve">Cushing, OK WTI Spot Price FOB
</v>
      </c>
      <c r="C33" s="109">
        <v>28.405511811023644</v>
      </c>
      <c r="D33" s="109">
        <v>-12.632224436608929</v>
      </c>
      <c r="E33" s="109">
        <v>-31.286190559747329</v>
      </c>
      <c r="F33" s="109">
        <v>73.978549540347302</v>
      </c>
      <c r="G33" s="109">
        <v>39.292528988698109</v>
      </c>
      <c r="H33" s="109">
        <v>-18.250790305584829</v>
      </c>
      <c r="I33" s="109">
        <v>-1.2245424078370775</v>
      </c>
      <c r="J33" s="76"/>
      <c r="K33" s="76"/>
    </row>
    <row r="34" spans="1:11" s="251" customFormat="1" ht="22.5" customHeight="1">
      <c r="A34" s="46"/>
      <c r="B34" s="105" t="str">
        <f t="shared" si="0"/>
        <v>[Products in Dollars per Barrel]</v>
      </c>
      <c r="C34" s="109"/>
      <c r="D34" s="109"/>
      <c r="E34" s="109"/>
      <c r="F34" s="109"/>
      <c r="G34" s="109"/>
      <c r="H34" s="109"/>
      <c r="I34" s="109"/>
      <c r="J34" s="76"/>
      <c r="K34" s="76"/>
    </row>
    <row r="35" spans="1:11" s="1" customFormat="1" ht="18" customHeight="1">
      <c r="A35" s="54"/>
      <c r="B35" s="103" t="str">
        <f t="shared" si="0"/>
        <v xml:space="preserve">Europe Brent Spot Price FOB 
</v>
      </c>
      <c r="C35" s="109">
        <v>31.818181818181841</v>
      </c>
      <c r="D35" s="109">
        <v>-9.8682366134006276</v>
      </c>
      <c r="E35" s="109">
        <v>-34.743390357698289</v>
      </c>
      <c r="F35" s="109">
        <v>68.8751191611058</v>
      </c>
      <c r="G35" s="109">
        <v>42.435788879480675</v>
      </c>
      <c r="H35" s="109">
        <v>-18.270088179926688</v>
      </c>
      <c r="I35" s="109">
        <v>-2.3881682628197325</v>
      </c>
      <c r="J35" s="64"/>
      <c r="K35" s="64"/>
    </row>
    <row r="36" spans="1:11" s="252" customFormat="1" ht="22.5" customHeight="1">
      <c r="A36" s="51"/>
      <c r="B36" s="50" t="str">
        <f t="shared" si="0"/>
        <v>[Products in Dollars per Barrel]</v>
      </c>
      <c r="C36" s="109"/>
      <c r="D36" s="109"/>
      <c r="E36" s="109"/>
      <c r="F36" s="109"/>
      <c r="G36" s="109"/>
      <c r="H36" s="109"/>
      <c r="I36" s="109"/>
      <c r="J36" s="96"/>
      <c r="K36" s="96"/>
    </row>
    <row r="37" spans="1:11" s="1" customFormat="1" ht="18" customHeight="1">
      <c r="A37" s="54"/>
      <c r="B37" s="103" t="str">
        <f>B17</f>
        <v xml:space="preserve">Natural Gas Spot and Futures Prices (NYMEX)
</v>
      </c>
      <c r="C37" s="109">
        <v>5.41806020066889</v>
      </c>
      <c r="D37" s="109">
        <v>-18.781725888324871</v>
      </c>
      <c r="E37" s="109">
        <v>-20.703125000000014</v>
      </c>
      <c r="F37" s="109">
        <v>91.625615763546818</v>
      </c>
      <c r="G37" s="109">
        <v>65.80976863753213</v>
      </c>
      <c r="H37" s="109">
        <v>-60.775193798449614</v>
      </c>
      <c r="I37" s="109">
        <v>-13.43873517786561</v>
      </c>
      <c r="J37" s="64"/>
      <c r="K37" s="64"/>
    </row>
    <row r="38" spans="1:11" s="1" customFormat="1" ht="22.5" customHeight="1">
      <c r="A38" s="54"/>
      <c r="B38" s="50" t="str">
        <f>B18</f>
        <v>[Dollars per Million Btu]</v>
      </c>
      <c r="C38" s="106"/>
      <c r="D38" s="106"/>
      <c r="E38" s="106"/>
      <c r="F38" s="106"/>
      <c r="G38" s="106"/>
      <c r="H38" s="106"/>
      <c r="I38" s="106"/>
      <c r="J38" s="64"/>
      <c r="K38" s="64"/>
    </row>
    <row r="39" spans="1:11" s="252" customFormat="1" ht="27.75" hidden="1" customHeight="1">
      <c r="A39" s="51"/>
      <c r="B39" s="59" t="str">
        <f t="shared" ref="B39:B40" si="1">B19</f>
        <v>Gas Asli Bersekutu</v>
      </c>
      <c r="C39" s="106">
        <v>795.276137464268</v>
      </c>
      <c r="D39" s="106">
        <v>939.5</v>
      </c>
      <c r="E39" s="112" t="s">
        <v>24</v>
      </c>
      <c r="F39" s="112" t="s">
        <v>24</v>
      </c>
      <c r="G39" s="112"/>
      <c r="H39" s="112"/>
      <c r="I39" s="112"/>
      <c r="J39" s="96"/>
      <c r="K39" s="96"/>
    </row>
    <row r="40" spans="1:11" s="1" customFormat="1" ht="18" hidden="1" customHeight="1" thickBot="1">
      <c r="A40" s="54"/>
      <c r="B40" s="475" t="str">
        <f t="shared" si="1"/>
        <v>Associated Natural Gas</v>
      </c>
      <c r="C40" s="106"/>
      <c r="D40" s="106"/>
      <c r="E40" s="112"/>
      <c r="F40" s="112"/>
      <c r="G40" s="112"/>
      <c r="H40" s="112"/>
      <c r="I40" s="112"/>
      <c r="J40" s="64"/>
      <c r="K40" s="64"/>
    </row>
    <row r="41" spans="1:11" s="251" customFormat="1" ht="9" hidden="1" customHeight="1" thickBot="1">
      <c r="A41" s="46"/>
      <c r="B41" s="475"/>
      <c r="C41" s="106"/>
      <c r="D41" s="106"/>
      <c r="E41" s="113"/>
      <c r="F41" s="113"/>
      <c r="G41" s="113" t="s">
        <v>24</v>
      </c>
      <c r="H41" s="113"/>
      <c r="I41" s="113"/>
      <c r="J41" s="99"/>
      <c r="K41" s="99"/>
    </row>
    <row r="42" spans="1:11" s="1" customFormat="1" ht="9.9499999999999993" hidden="1" customHeight="1" thickBot="1">
      <c r="A42" s="54"/>
      <c r="B42" s="62"/>
      <c r="C42" s="106"/>
      <c r="D42" s="106"/>
      <c r="E42" s="106"/>
      <c r="F42" s="106"/>
      <c r="G42" s="106"/>
      <c r="H42" s="106"/>
      <c r="I42" s="106"/>
      <c r="J42" s="100"/>
      <c r="K42" s="100"/>
    </row>
    <row r="43" spans="1:11" s="1" customFormat="1" ht="18" hidden="1" customHeight="1" thickBot="1">
      <c r="A43" s="54"/>
      <c r="B43" s="471" t="str">
        <f>B23</f>
        <v>Gas Asli tidak Bersekutu</v>
      </c>
      <c r="C43" s="106">
        <v>1897.6659801591759</v>
      </c>
      <c r="D43" s="106">
        <v>1832.8523841733647</v>
      </c>
      <c r="E43" s="112" t="s">
        <v>24</v>
      </c>
      <c r="F43" s="112" t="s">
        <v>24</v>
      </c>
      <c r="G43" s="112"/>
      <c r="H43" s="112"/>
      <c r="I43" s="112"/>
      <c r="J43" s="64"/>
      <c r="K43" s="64"/>
    </row>
    <row r="44" spans="1:11" s="1" customFormat="1" ht="9" hidden="1" customHeight="1" thickBot="1">
      <c r="A44" s="54"/>
      <c r="B44" s="471"/>
      <c r="C44" s="106"/>
      <c r="D44" s="106"/>
      <c r="E44" s="106"/>
      <c r="F44" s="106"/>
      <c r="G44" s="106"/>
      <c r="H44" s="106"/>
      <c r="I44" s="106"/>
      <c r="J44" s="64"/>
      <c r="K44" s="64"/>
    </row>
    <row r="45" spans="1:11" s="1" customFormat="1" ht="18" hidden="1" customHeight="1" thickBot="1">
      <c r="A45" s="54"/>
      <c r="B45" s="475" t="str">
        <f>B25</f>
        <v>Non-associated Natural Gas</v>
      </c>
      <c r="C45" s="106">
        <v>1897.6659801591759</v>
      </c>
      <c r="D45" s="106">
        <v>1832.8523841733647</v>
      </c>
      <c r="E45" s="114"/>
      <c r="F45" s="114"/>
      <c r="G45" s="114" t="s">
        <v>24</v>
      </c>
      <c r="H45" s="114"/>
      <c r="I45" s="114"/>
      <c r="J45" s="101"/>
      <c r="K45" s="101"/>
    </row>
    <row r="46" spans="1:11" s="1" customFormat="1" ht="13.5" hidden="1" customHeight="1" thickBot="1">
      <c r="A46" s="54"/>
      <c r="B46" s="475"/>
      <c r="C46" s="106"/>
      <c r="D46" s="106"/>
      <c r="E46" s="106"/>
      <c r="F46" s="106"/>
      <c r="G46" s="106"/>
      <c r="H46" s="106"/>
      <c r="I46" s="106"/>
      <c r="J46" s="64"/>
      <c r="K46" s="64"/>
    </row>
    <row r="47" spans="1:11" s="1" customFormat="1" ht="9.75" customHeight="1" thickBot="1">
      <c r="A47" s="65"/>
      <c r="B47" s="66"/>
      <c r="C47" s="111"/>
      <c r="D47" s="111"/>
      <c r="E47" s="111"/>
      <c r="F47" s="111"/>
      <c r="G47" s="111"/>
      <c r="H47" s="111"/>
      <c r="I47" s="111"/>
      <c r="J47" s="67"/>
      <c r="K47" s="64"/>
    </row>
    <row r="48" spans="1:11" s="252" customFormat="1" ht="27.75" hidden="1" customHeight="1" thickBot="1">
      <c r="A48" s="51"/>
      <c r="B48" s="59" t="str">
        <f>B39</f>
        <v>Gas Asli Bersekutu</v>
      </c>
      <c r="C48" s="106">
        <v>795.276137464268</v>
      </c>
      <c r="D48" s="106">
        <v>939.5</v>
      </c>
      <c r="E48" s="114"/>
      <c r="F48" s="114"/>
      <c r="G48" s="114"/>
      <c r="H48" s="114"/>
      <c r="I48" s="114"/>
      <c r="J48" s="102"/>
      <c r="K48" s="102"/>
    </row>
    <row r="49" spans="1:11" s="1" customFormat="1" ht="18" hidden="1" customHeight="1">
      <c r="A49" s="54"/>
      <c r="B49" s="475" t="str">
        <f>B40</f>
        <v>Associated Natural Gas</v>
      </c>
      <c r="C49" s="106"/>
      <c r="D49" s="106"/>
      <c r="E49" s="114"/>
      <c r="F49" s="114"/>
      <c r="G49" s="114"/>
      <c r="H49" s="114"/>
      <c r="I49" s="114"/>
      <c r="J49" s="101"/>
      <c r="K49" s="101"/>
    </row>
    <row r="50" spans="1:11" s="251" customFormat="1" ht="9" hidden="1" customHeight="1">
      <c r="A50" s="46"/>
      <c r="B50" s="475"/>
      <c r="C50" s="106"/>
      <c r="D50" s="106"/>
      <c r="E50" s="106"/>
      <c r="F50" s="106"/>
      <c r="G50" s="106"/>
      <c r="H50" s="106"/>
      <c r="I50" s="106"/>
      <c r="J50" s="64"/>
      <c r="K50" s="64"/>
    </row>
    <row r="51" spans="1:11" s="1" customFormat="1" ht="9.9499999999999993" hidden="1" customHeight="1">
      <c r="A51" s="54"/>
      <c r="B51" s="62"/>
      <c r="C51" s="106"/>
      <c r="D51" s="106"/>
      <c r="E51" s="114"/>
      <c r="F51" s="114"/>
      <c r="G51" s="114"/>
      <c r="H51" s="114"/>
      <c r="I51" s="114"/>
      <c r="J51" s="101"/>
      <c r="K51" s="101"/>
    </row>
    <row r="52" spans="1:11" s="1" customFormat="1" ht="18" hidden="1" customHeight="1">
      <c r="A52" s="54"/>
      <c r="B52" s="471" t="str">
        <f>B43</f>
        <v>Gas Asli tidak Bersekutu</v>
      </c>
      <c r="C52" s="106">
        <v>1897.6659801591759</v>
      </c>
      <c r="D52" s="106">
        <v>1832.8523841733647</v>
      </c>
      <c r="E52" s="112"/>
      <c r="F52" s="112"/>
      <c r="G52" s="112"/>
      <c r="H52" s="112"/>
      <c r="I52" s="112"/>
      <c r="J52" s="64"/>
      <c r="K52" s="64"/>
    </row>
    <row r="53" spans="1:11" s="1" customFormat="1" ht="9" hidden="1" customHeight="1">
      <c r="A53" s="54"/>
      <c r="B53" s="471"/>
      <c r="C53" s="106"/>
      <c r="D53" s="106"/>
      <c r="E53" s="106"/>
      <c r="F53" s="106"/>
      <c r="G53" s="106"/>
      <c r="H53" s="106"/>
      <c r="I53" s="106"/>
      <c r="J53" s="64"/>
      <c r="K53" s="64"/>
    </row>
    <row r="54" spans="1:11" s="1" customFormat="1" ht="18" hidden="1" customHeight="1">
      <c r="A54" s="54"/>
      <c r="B54" s="475" t="str">
        <f>B45</f>
        <v>Non-associated Natural Gas</v>
      </c>
      <c r="C54" s="106">
        <v>1897.6659801591759</v>
      </c>
      <c r="D54" s="106">
        <v>1832.8523841733647</v>
      </c>
      <c r="E54" s="114"/>
      <c r="F54" s="114"/>
      <c r="G54" s="114"/>
      <c r="H54" s="114"/>
      <c r="I54" s="114"/>
      <c r="J54" s="101"/>
      <c r="K54" s="101"/>
    </row>
    <row r="55" spans="1:11" s="1" customFormat="1" ht="23.25" hidden="1" customHeight="1">
      <c r="A55" s="54"/>
      <c r="B55" s="475"/>
      <c r="C55" s="106"/>
      <c r="D55" s="106"/>
      <c r="E55" s="106"/>
      <c r="F55" s="106"/>
      <c r="G55" s="106"/>
      <c r="H55" s="106"/>
      <c r="I55" s="106"/>
      <c r="J55" s="64"/>
      <c r="K55" s="64"/>
    </row>
    <row r="56" spans="1:11" s="1" customFormat="1" ht="9" hidden="1" customHeight="1">
      <c r="A56" s="54"/>
      <c r="B56" s="78"/>
      <c r="C56" s="106"/>
      <c r="D56" s="106"/>
      <c r="E56" s="106"/>
      <c r="F56" s="106"/>
      <c r="G56" s="106"/>
      <c r="H56" s="106"/>
      <c r="I56" s="106"/>
      <c r="J56" s="64"/>
      <c r="K56" s="64"/>
    </row>
    <row r="57" spans="1:11" s="1" customFormat="1" ht="9.9499999999999993" hidden="1" customHeight="1">
      <c r="A57" s="54"/>
      <c r="B57" s="62"/>
      <c r="C57" s="55"/>
      <c r="D57" s="55"/>
      <c r="E57" s="55"/>
      <c r="F57" s="55"/>
      <c r="G57" s="55">
        <v>99.999999999999986</v>
      </c>
      <c r="H57" s="55"/>
      <c r="I57" s="55"/>
      <c r="J57" s="55"/>
      <c r="K57" s="55"/>
    </row>
    <row r="58" spans="1:11" s="252" customFormat="1" ht="25.5" hidden="1" customHeight="1" thickBot="1">
      <c r="A58" s="51"/>
      <c r="B58" s="59" t="str">
        <f>B48</f>
        <v>Gas Asli Bersekutu</v>
      </c>
      <c r="C58" s="53">
        <v>795.276137464268</v>
      </c>
      <c r="D58" s="53">
        <v>939.5</v>
      </c>
      <c r="E58" s="69" t="s">
        <v>24</v>
      </c>
      <c r="F58" s="69" t="s">
        <v>24</v>
      </c>
      <c r="G58" s="69"/>
      <c r="H58" s="69"/>
      <c r="I58" s="69"/>
      <c r="J58" s="53"/>
      <c r="K58" s="53"/>
    </row>
    <row r="59" spans="1:11" s="1" customFormat="1" ht="18" hidden="1" customHeight="1" thickBot="1">
      <c r="A59" s="54"/>
      <c r="B59" s="475" t="str">
        <f>B49</f>
        <v>Associated Natural Gas</v>
      </c>
      <c r="C59" s="55"/>
      <c r="D59" s="55"/>
      <c r="E59" s="70"/>
      <c r="F59" s="70"/>
      <c r="G59" s="70"/>
      <c r="H59" s="70"/>
      <c r="I59" s="70"/>
      <c r="J59" s="55"/>
      <c r="K59" s="55"/>
    </row>
    <row r="60" spans="1:11" s="251" customFormat="1" ht="9" hidden="1" customHeight="1" thickBot="1">
      <c r="A60" s="46"/>
      <c r="B60" s="475"/>
      <c r="C60" s="49"/>
      <c r="D60" s="49"/>
      <c r="E60" s="71"/>
      <c r="F60" s="71"/>
      <c r="G60" s="71" t="s">
        <v>24</v>
      </c>
      <c r="H60" s="71"/>
      <c r="I60" s="71"/>
      <c r="J60" s="55"/>
      <c r="K60" s="55"/>
    </row>
    <row r="61" spans="1:11" s="1" customFormat="1" ht="9.9499999999999993" hidden="1" customHeight="1" thickBot="1">
      <c r="A61" s="54"/>
      <c r="B61" s="62"/>
      <c r="C61" s="55"/>
      <c r="D61" s="55"/>
      <c r="E61" s="70"/>
      <c r="F61" s="70"/>
      <c r="G61" s="70"/>
      <c r="H61" s="70"/>
      <c r="I61" s="70"/>
      <c r="J61" s="55"/>
      <c r="K61" s="55"/>
    </row>
    <row r="62" spans="1:11" s="1" customFormat="1" ht="18" hidden="1" customHeight="1" thickBot="1">
      <c r="A62" s="54"/>
      <c r="B62" s="471" t="str">
        <f>B52</f>
        <v>Gas Asli tidak Bersekutu</v>
      </c>
      <c r="C62" s="55">
        <v>1897.6659801591759</v>
      </c>
      <c r="D62" s="55">
        <v>1832.8523841733647</v>
      </c>
      <c r="E62" s="70" t="s">
        <v>24</v>
      </c>
      <c r="F62" s="70" t="s">
        <v>24</v>
      </c>
      <c r="G62" s="70"/>
      <c r="H62" s="70"/>
      <c r="I62" s="70"/>
      <c r="J62" s="55"/>
      <c r="K62" s="55"/>
    </row>
    <row r="63" spans="1:11" s="1" customFormat="1" ht="9" hidden="1" customHeight="1" thickBot="1">
      <c r="A63" s="54"/>
      <c r="B63" s="471"/>
      <c r="C63" s="64"/>
      <c r="D63" s="55"/>
      <c r="E63" s="55"/>
      <c r="F63" s="55"/>
      <c r="G63" s="55"/>
      <c r="H63" s="55"/>
      <c r="I63" s="55"/>
      <c r="J63" s="55"/>
      <c r="K63" s="55"/>
    </row>
    <row r="64" spans="1:11" s="1" customFormat="1" ht="18" hidden="1" customHeight="1" thickBot="1">
      <c r="A64" s="54"/>
      <c r="B64" s="475" t="str">
        <f>B54</f>
        <v>Non-associated Natural Gas</v>
      </c>
      <c r="C64" s="55">
        <v>1897.6659801591759</v>
      </c>
      <c r="D64" s="55">
        <v>1832.8523841733647</v>
      </c>
      <c r="E64" s="61"/>
      <c r="F64" s="61"/>
      <c r="G64" s="61" t="s">
        <v>24</v>
      </c>
      <c r="H64" s="61"/>
      <c r="I64" s="61"/>
      <c r="J64" s="61"/>
      <c r="K64" s="61"/>
    </row>
    <row r="65" spans="1:11" s="1" customFormat="1" ht="21" hidden="1" customHeight="1" thickBot="1">
      <c r="A65" s="54"/>
      <c r="B65" s="475"/>
      <c r="C65" s="64"/>
      <c r="D65" s="55"/>
      <c r="E65" s="55"/>
      <c r="F65" s="55"/>
      <c r="G65" s="55"/>
      <c r="H65" s="55"/>
      <c r="I65" s="55"/>
      <c r="J65" s="55"/>
      <c r="K65" s="55"/>
    </row>
    <row r="66" spans="1:11" ht="9" customHeight="1">
      <c r="A66" s="31"/>
      <c r="B66" s="78"/>
      <c r="C66" s="84"/>
      <c r="D66" s="85"/>
      <c r="E66" s="85"/>
      <c r="F66" s="85"/>
      <c r="G66" s="85"/>
      <c r="H66" s="85"/>
      <c r="I66" s="85"/>
      <c r="J66" s="85"/>
      <c r="K66" s="85"/>
    </row>
    <row r="67" spans="1:11" s="7" customFormat="1" ht="18" customHeight="1">
      <c r="A67" s="15" t="s">
        <v>263</v>
      </c>
      <c r="B67" s="86"/>
      <c r="C67" s="88"/>
      <c r="D67" s="89"/>
      <c r="E67" s="89"/>
      <c r="F67" s="89"/>
      <c r="G67" s="89"/>
      <c r="H67" s="89"/>
      <c r="I67" s="89"/>
      <c r="J67" s="89"/>
      <c r="K67" s="89"/>
    </row>
    <row r="68" spans="1:11" s="7" customFormat="1" ht="9" customHeight="1">
      <c r="A68" s="90"/>
      <c r="B68" s="86"/>
      <c r="C68" s="88"/>
      <c r="D68" s="89"/>
      <c r="E68" s="89"/>
      <c r="F68" s="89"/>
      <c r="G68" s="89"/>
      <c r="H68" s="89"/>
      <c r="I68" s="89"/>
      <c r="J68" s="89"/>
      <c r="K68" s="89"/>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K64"/>
  <sheetViews>
    <sheetView view="pageBreakPreview" zoomScale="80" zoomScaleNormal="100" zoomScaleSheetLayoutView="80" workbookViewId="0">
      <pane ySplit="6" topLeftCell="A7" activePane="bottomLeft" state="frozen"/>
      <selection activeCell="C95" sqref="C95"/>
      <selection pane="bottomLeft" activeCell="M12" sqref="M12"/>
    </sheetView>
  </sheetViews>
  <sheetFormatPr defaultColWidth="9.140625" defaultRowHeight="15" customHeight="1"/>
  <cols>
    <col min="1" max="1" width="6.42578125" style="4" customWidth="1"/>
    <col min="2" max="2" width="44.28515625" style="5" customWidth="1"/>
    <col min="3" max="3" width="13.28515625" style="6" customWidth="1"/>
    <col min="4" max="9" width="13.28515625" style="3" customWidth="1"/>
    <col min="10" max="11" width="0.85546875" style="3" customWidth="1"/>
    <col min="12" max="19" width="13.5703125" style="2" bestFit="1" customWidth="1"/>
    <col min="20" max="16384" width="9.140625" style="2"/>
  </cols>
  <sheetData>
    <row r="1" spans="1:11" ht="18" customHeight="1">
      <c r="A1" s="29"/>
      <c r="B1" s="30"/>
      <c r="C1" s="84"/>
      <c r="D1" s="85"/>
      <c r="E1" s="85"/>
      <c r="F1" s="85"/>
      <c r="G1" s="85"/>
      <c r="H1" s="85"/>
      <c r="I1" s="85"/>
      <c r="J1" s="85"/>
      <c r="K1" s="85"/>
    </row>
    <row r="2" spans="1:11" s="7" customFormat="1" ht="18" customHeight="1">
      <c r="A2" s="472" t="str">
        <f>'Kandungan (new)'!A164</f>
        <v>20a</v>
      </c>
      <c r="B2" s="117" t="str">
        <f>'Kandungan (new)'!B164</f>
        <v>Statistik Guna Tenaga Sektor Perlombongan dan Pengkuarian mengikut Kemahiran - Tahunan</v>
      </c>
      <c r="C2" s="93"/>
      <c r="D2" s="94"/>
      <c r="E2" s="94"/>
      <c r="F2" s="94"/>
      <c r="G2" s="94"/>
      <c r="H2" s="94"/>
      <c r="I2" s="94"/>
      <c r="J2" s="94"/>
      <c r="K2" s="94"/>
    </row>
    <row r="3" spans="1:11" s="7" customFormat="1" ht="18" customHeight="1">
      <c r="A3" s="472"/>
      <c r="B3" s="95" t="str">
        <f>'Kandungan (new)'!B165</f>
        <v>Employment Statistics of Mining and Quarrying Sector by Skill - Annually</v>
      </c>
      <c r="C3" s="93"/>
      <c r="D3" s="94"/>
      <c r="E3" s="94"/>
      <c r="F3" s="94"/>
      <c r="G3" s="94"/>
      <c r="H3" s="94"/>
      <c r="I3" s="94"/>
      <c r="J3" s="94"/>
      <c r="K3" s="94"/>
    </row>
    <row r="4" spans="1:11" ht="18" customHeight="1" thickBot="1">
      <c r="B4" s="30"/>
      <c r="C4" s="32"/>
      <c r="D4" s="33"/>
      <c r="E4" s="33"/>
      <c r="F4" s="33"/>
      <c r="G4" s="33"/>
      <c r="H4" s="33"/>
      <c r="I4" s="33"/>
      <c r="J4" s="33"/>
      <c r="K4" s="33"/>
    </row>
    <row r="5" spans="1:11" s="250" customFormat="1" ht="18" customHeight="1">
      <c r="A5" s="473" t="s">
        <v>239</v>
      </c>
      <c r="B5" s="473"/>
      <c r="C5" s="381">
        <v>2018</v>
      </c>
      <c r="D5" s="381">
        <v>2019</v>
      </c>
      <c r="E5" s="381">
        <v>2020</v>
      </c>
      <c r="F5" s="381">
        <v>2021</v>
      </c>
      <c r="G5" s="381">
        <v>2022</v>
      </c>
      <c r="H5" s="381">
        <v>2023</v>
      </c>
      <c r="I5" s="381" t="s">
        <v>420</v>
      </c>
      <c r="J5" s="382"/>
      <c r="K5" s="86"/>
    </row>
    <row r="6" spans="1:11" s="250" customFormat="1" ht="18" customHeight="1" thickBot="1">
      <c r="A6" s="474"/>
      <c r="B6" s="474"/>
      <c r="C6" s="384"/>
      <c r="D6" s="384"/>
      <c r="E6" s="384"/>
      <c r="F6" s="384"/>
      <c r="G6" s="384"/>
      <c r="H6" s="384"/>
      <c r="I6" s="384"/>
      <c r="J6" s="384"/>
      <c r="K6" s="277"/>
    </row>
    <row r="7" spans="1:11" s="12" customFormat="1" ht="18" customHeight="1">
      <c r="A7" s="34" t="s">
        <v>30</v>
      </c>
      <c r="B7" s="34" t="s">
        <v>295</v>
      </c>
      <c r="C7" s="35"/>
      <c r="D7" s="36"/>
      <c r="E7" s="36"/>
      <c r="F7" s="36"/>
      <c r="G7" s="36"/>
      <c r="H7" s="36"/>
      <c r="I7" s="36"/>
      <c r="J7" s="36"/>
      <c r="K7" s="36"/>
    </row>
    <row r="8" spans="1:11" ht="22.5" customHeight="1" thickBot="1">
      <c r="A8" s="37"/>
      <c r="B8" s="38" t="s">
        <v>294</v>
      </c>
      <c r="C8" s="40"/>
      <c r="D8" s="41"/>
      <c r="E8" s="41"/>
      <c r="F8" s="41"/>
      <c r="G8" s="41"/>
      <c r="H8" s="41"/>
      <c r="I8" s="41"/>
      <c r="J8" s="41"/>
      <c r="K8" s="45"/>
    </row>
    <row r="9" spans="1:11" ht="9" customHeight="1">
      <c r="A9" s="31"/>
      <c r="B9" s="42"/>
      <c r="C9" s="44"/>
      <c r="D9" s="45"/>
      <c r="E9" s="45"/>
      <c r="F9" s="45"/>
      <c r="G9" s="45"/>
      <c r="H9" s="45"/>
      <c r="I9" s="45"/>
      <c r="J9" s="45"/>
      <c r="K9" s="45"/>
    </row>
    <row r="10" spans="1:11" s="251" customFormat="1" ht="18" customHeight="1">
      <c r="A10" s="46"/>
      <c r="B10" s="47" t="s">
        <v>49</v>
      </c>
      <c r="C10" s="53">
        <v>24.6</v>
      </c>
      <c r="D10" s="53">
        <v>24.8</v>
      </c>
      <c r="E10" s="53">
        <v>24.4</v>
      </c>
      <c r="F10" s="53">
        <v>23.6</v>
      </c>
      <c r="G10" s="53">
        <v>23.4</v>
      </c>
      <c r="H10" s="53">
        <v>23.6</v>
      </c>
      <c r="I10" s="53">
        <v>23.3</v>
      </c>
      <c r="J10" s="49"/>
      <c r="K10" s="49"/>
    </row>
    <row r="11" spans="1:11" s="251" customFormat="1" ht="22.5" customHeight="1">
      <c r="A11" s="46"/>
      <c r="B11" s="50" t="s">
        <v>50</v>
      </c>
      <c r="C11" s="55"/>
      <c r="D11" s="55"/>
      <c r="E11" s="55"/>
      <c r="F11" s="55"/>
      <c r="G11" s="55"/>
      <c r="H11" s="55"/>
      <c r="I11" s="55"/>
      <c r="J11" s="49"/>
      <c r="K11" s="49"/>
    </row>
    <row r="12" spans="1:11" s="252" customFormat="1" ht="18" customHeight="1">
      <c r="A12" s="51"/>
      <c r="B12" s="52" t="s">
        <v>51</v>
      </c>
      <c r="C12" s="53">
        <v>47.3</v>
      </c>
      <c r="D12" s="53">
        <v>47.4</v>
      </c>
      <c r="E12" s="53">
        <v>45.5</v>
      </c>
      <c r="F12" s="53">
        <v>44.8</v>
      </c>
      <c r="G12" s="53">
        <v>46.4</v>
      </c>
      <c r="H12" s="53">
        <v>47.3</v>
      </c>
      <c r="I12" s="53">
        <v>47.2</v>
      </c>
      <c r="J12" s="53"/>
      <c r="K12" s="53"/>
    </row>
    <row r="13" spans="1:11" s="1" customFormat="1" ht="22.5" customHeight="1">
      <c r="A13" s="54"/>
      <c r="B13" s="50" t="s">
        <v>52</v>
      </c>
      <c r="C13" s="55"/>
      <c r="D13" s="55"/>
      <c r="E13" s="55"/>
      <c r="F13" s="55"/>
      <c r="G13" s="55"/>
      <c r="H13" s="55"/>
      <c r="I13" s="55"/>
      <c r="J13" s="55"/>
      <c r="K13" s="55"/>
    </row>
    <row r="14" spans="1:11" s="252" customFormat="1" ht="17.25" customHeight="1">
      <c r="A14" s="51"/>
      <c r="B14" s="52" t="s">
        <v>53</v>
      </c>
      <c r="C14" s="53">
        <v>10.1</v>
      </c>
      <c r="D14" s="53">
        <v>10.3</v>
      </c>
      <c r="E14" s="53">
        <v>9.5</v>
      </c>
      <c r="F14" s="53">
        <v>9.4</v>
      </c>
      <c r="G14" s="53">
        <v>9.8000000000000007</v>
      </c>
      <c r="H14" s="53">
        <v>9.8000000000000007</v>
      </c>
      <c r="I14" s="53">
        <v>10</v>
      </c>
      <c r="J14" s="53">
        <v>12963.944</v>
      </c>
      <c r="K14" s="53"/>
    </row>
    <row r="15" spans="1:11" s="1" customFormat="1" ht="22.5" customHeight="1">
      <c r="A15" s="54"/>
      <c r="B15" s="50" t="s">
        <v>54</v>
      </c>
      <c r="C15" s="55"/>
      <c r="D15" s="55"/>
      <c r="E15" s="55"/>
      <c r="F15" s="55"/>
      <c r="G15" s="55"/>
      <c r="H15" s="55"/>
      <c r="I15" s="55"/>
      <c r="J15" s="55"/>
      <c r="K15" s="55"/>
    </row>
    <row r="16" spans="1:11" s="252" customFormat="1" ht="17.25" customHeight="1">
      <c r="A16" s="417"/>
      <c r="B16" s="418" t="s">
        <v>57</v>
      </c>
      <c r="C16" s="419">
        <v>82</v>
      </c>
      <c r="D16" s="419">
        <v>82.5</v>
      </c>
      <c r="E16" s="419">
        <v>79.400000000000006</v>
      </c>
      <c r="F16" s="419">
        <v>77.900000000000006</v>
      </c>
      <c r="G16" s="419">
        <v>79.5</v>
      </c>
      <c r="H16" s="419">
        <v>80.599999999999994</v>
      </c>
      <c r="I16" s="419">
        <v>80.5</v>
      </c>
      <c r="J16" s="420">
        <v>12963.944</v>
      </c>
      <c r="K16" s="53"/>
    </row>
    <row r="17" spans="1:11" s="1" customFormat="1" ht="22.5" customHeight="1">
      <c r="A17" s="405"/>
      <c r="B17" s="421" t="s">
        <v>58</v>
      </c>
      <c r="C17" s="422"/>
      <c r="D17" s="422"/>
      <c r="E17" s="422"/>
      <c r="F17" s="422"/>
      <c r="G17" s="422"/>
      <c r="H17" s="423"/>
      <c r="I17" s="423"/>
      <c r="J17" s="424"/>
      <c r="K17" s="55"/>
    </row>
    <row r="18" spans="1:11" s="1" customFormat="1" ht="9.75" customHeight="1" thickBot="1">
      <c r="A18" s="65"/>
      <c r="B18" s="66"/>
      <c r="C18" s="67"/>
      <c r="D18" s="68"/>
      <c r="E18" s="68"/>
      <c r="F18" s="68"/>
      <c r="G18" s="68"/>
      <c r="H18" s="68"/>
      <c r="I18" s="68"/>
      <c r="J18" s="68"/>
      <c r="K18" s="55"/>
    </row>
    <row r="19" spans="1:11" s="12" customFormat="1" ht="18" customHeight="1">
      <c r="A19" s="34" t="s">
        <v>33</v>
      </c>
      <c r="B19" s="34" t="s">
        <v>66</v>
      </c>
      <c r="C19" s="35"/>
      <c r="D19" s="36"/>
      <c r="E19" s="36"/>
      <c r="F19" s="36"/>
      <c r="G19" s="36"/>
      <c r="H19" s="36"/>
      <c r="I19" s="36"/>
      <c r="J19" s="36"/>
      <c r="K19" s="36"/>
    </row>
    <row r="20" spans="1:11" ht="22.5" customHeight="1" thickBot="1">
      <c r="A20" s="39"/>
      <c r="B20" s="38" t="s">
        <v>67</v>
      </c>
      <c r="C20" s="40"/>
      <c r="D20" s="41"/>
      <c r="E20" s="41"/>
      <c r="F20" s="41"/>
      <c r="G20" s="41"/>
      <c r="H20" s="41"/>
      <c r="I20" s="41"/>
      <c r="J20" s="41"/>
      <c r="K20" s="45"/>
    </row>
    <row r="21" spans="1:11" ht="9" customHeight="1">
      <c r="A21" s="43"/>
      <c r="B21" s="42"/>
      <c r="C21" s="44"/>
      <c r="D21" s="45"/>
      <c r="E21" s="45"/>
      <c r="F21" s="45"/>
      <c r="G21" s="45"/>
      <c r="H21" s="45"/>
      <c r="I21" s="45"/>
      <c r="J21" s="45"/>
      <c r="K21" s="45"/>
    </row>
    <row r="22" spans="1:11" s="251" customFormat="1" ht="18" customHeight="1">
      <c r="A22" s="46"/>
      <c r="B22" s="47" t="str">
        <f t="shared" ref="B22:B29" si="0">B10</f>
        <v>Mahir</v>
      </c>
      <c r="C22" s="53">
        <v>30</v>
      </c>
      <c r="D22" s="53">
        <v>30</v>
      </c>
      <c r="E22" s="53">
        <v>30.7</v>
      </c>
      <c r="F22" s="53">
        <v>30.3</v>
      </c>
      <c r="G22" s="53">
        <v>29.4</v>
      </c>
      <c r="H22" s="53">
        <v>29.2</v>
      </c>
      <c r="I22" s="53">
        <v>28.9</v>
      </c>
      <c r="J22" s="76"/>
      <c r="K22" s="76"/>
    </row>
    <row r="23" spans="1:11" s="251" customFormat="1" ht="22.5" customHeight="1">
      <c r="A23" s="46"/>
      <c r="B23" s="50" t="str">
        <f t="shared" si="0"/>
        <v>Skilled</v>
      </c>
      <c r="C23" s="53"/>
      <c r="D23" s="53"/>
      <c r="E23" s="53"/>
      <c r="F23" s="53"/>
      <c r="G23" s="53"/>
      <c r="H23" s="53"/>
      <c r="I23" s="53"/>
      <c r="J23" s="76"/>
      <c r="K23" s="76"/>
    </row>
    <row r="24" spans="1:11" s="251" customFormat="1" ht="18" customHeight="1">
      <c r="A24" s="46"/>
      <c r="B24" s="52" t="str">
        <f t="shared" si="0"/>
        <v>Separuh Mahir</v>
      </c>
      <c r="C24" s="53">
        <v>57.6</v>
      </c>
      <c r="D24" s="53">
        <v>57.5</v>
      </c>
      <c r="E24" s="53">
        <v>57.3</v>
      </c>
      <c r="F24" s="53">
        <v>57.6</v>
      </c>
      <c r="G24" s="53">
        <v>58.3</v>
      </c>
      <c r="H24" s="53">
        <v>58.7</v>
      </c>
      <c r="I24" s="53">
        <v>58.7</v>
      </c>
      <c r="J24" s="76"/>
      <c r="K24" s="76"/>
    </row>
    <row r="25" spans="1:11" s="251" customFormat="1" ht="22.5" customHeight="1">
      <c r="A25" s="46"/>
      <c r="B25" s="50" t="str">
        <f t="shared" si="0"/>
        <v>Semi-skilled</v>
      </c>
      <c r="C25" s="53"/>
      <c r="D25" s="53"/>
      <c r="E25" s="53"/>
      <c r="F25" s="53"/>
      <c r="G25" s="53"/>
      <c r="H25" s="53"/>
      <c r="I25" s="53"/>
      <c r="J25" s="76"/>
      <c r="K25" s="76"/>
    </row>
    <row r="26" spans="1:11" s="1" customFormat="1" ht="18" customHeight="1">
      <c r="A26" s="54"/>
      <c r="B26" s="52" t="str">
        <f t="shared" si="0"/>
        <v>Berkemahiran Rendah</v>
      </c>
      <c r="C26" s="53">
        <v>12.4</v>
      </c>
      <c r="D26" s="53">
        <v>12.6</v>
      </c>
      <c r="E26" s="53">
        <v>12</v>
      </c>
      <c r="F26" s="53">
        <v>12.1</v>
      </c>
      <c r="G26" s="53">
        <v>12.3</v>
      </c>
      <c r="H26" s="53">
        <v>12.1</v>
      </c>
      <c r="I26" s="53">
        <v>12.4</v>
      </c>
      <c r="J26" s="64"/>
      <c r="K26" s="64"/>
    </row>
    <row r="27" spans="1:11" s="252" customFormat="1" ht="22.5" customHeight="1">
      <c r="A27" s="51"/>
      <c r="B27" s="50" t="str">
        <f t="shared" si="0"/>
        <v>Low-skilled</v>
      </c>
      <c r="C27" s="53"/>
      <c r="D27" s="53"/>
      <c r="E27" s="53"/>
      <c r="F27" s="53"/>
      <c r="G27" s="53"/>
      <c r="H27" s="53"/>
      <c r="I27" s="53"/>
      <c r="J27" s="96"/>
      <c r="K27" s="96"/>
    </row>
    <row r="28" spans="1:11" s="1" customFormat="1" ht="18" customHeight="1">
      <c r="A28" s="405"/>
      <c r="B28" s="425" t="str">
        <f t="shared" si="0"/>
        <v>Jumlah</v>
      </c>
      <c r="C28" s="419">
        <v>100</v>
      </c>
      <c r="D28" s="419">
        <v>100</v>
      </c>
      <c r="E28" s="419">
        <v>100</v>
      </c>
      <c r="F28" s="419">
        <v>100</v>
      </c>
      <c r="G28" s="419">
        <v>100</v>
      </c>
      <c r="H28" s="426">
        <v>100</v>
      </c>
      <c r="I28" s="426">
        <v>100</v>
      </c>
      <c r="J28" s="427"/>
      <c r="K28" s="64"/>
    </row>
    <row r="29" spans="1:11" s="252" customFormat="1" ht="22.5" customHeight="1">
      <c r="A29" s="417"/>
      <c r="B29" s="421" t="str">
        <f t="shared" si="0"/>
        <v>Total</v>
      </c>
      <c r="C29" s="428"/>
      <c r="D29" s="428"/>
      <c r="E29" s="428"/>
      <c r="F29" s="428"/>
      <c r="G29" s="428"/>
      <c r="H29" s="429"/>
      <c r="I29" s="429"/>
      <c r="J29" s="430"/>
      <c r="K29" s="96"/>
    </row>
    <row r="30" spans="1:11" s="1" customFormat="1" ht="8.25" customHeight="1" thickBot="1">
      <c r="A30" s="65"/>
      <c r="B30" s="77"/>
      <c r="C30" s="67"/>
      <c r="D30" s="67"/>
      <c r="E30" s="67"/>
      <c r="F30" s="67"/>
      <c r="G30" s="67"/>
      <c r="H30" s="67"/>
      <c r="I30" s="67"/>
      <c r="J30" s="67"/>
      <c r="K30" s="64"/>
    </row>
    <row r="31" spans="1:11" ht="9" customHeight="1">
      <c r="A31" s="31"/>
      <c r="B31" s="78"/>
      <c r="C31" s="84"/>
      <c r="D31" s="85"/>
      <c r="E31" s="85"/>
      <c r="F31" s="85"/>
      <c r="G31" s="85"/>
      <c r="H31" s="85"/>
      <c r="I31" s="85"/>
      <c r="J31" s="85"/>
      <c r="K31" s="85"/>
    </row>
    <row r="32" spans="1:11" s="7" customFormat="1" ht="17.25" customHeight="1">
      <c r="A32" s="34" t="s">
        <v>190</v>
      </c>
      <c r="B32" s="86"/>
      <c r="C32" s="88"/>
      <c r="D32" s="89"/>
      <c r="E32" s="89"/>
      <c r="F32" s="89"/>
      <c r="G32" s="89"/>
      <c r="H32" s="89"/>
      <c r="I32" s="89"/>
      <c r="J32" s="89"/>
      <c r="K32" s="89"/>
    </row>
    <row r="33" spans="1:11" s="7" customFormat="1" ht="23.25" customHeight="1">
      <c r="A33" s="42" t="s">
        <v>83</v>
      </c>
      <c r="B33" s="86"/>
      <c r="C33" s="88"/>
      <c r="D33" s="89"/>
      <c r="E33" s="89"/>
      <c r="F33" s="89"/>
      <c r="G33" s="89"/>
      <c r="H33" s="89"/>
      <c r="I33" s="89"/>
      <c r="J33" s="89"/>
      <c r="K33" s="89"/>
    </row>
    <row r="34" spans="1:11" s="7" customFormat="1" ht="18" customHeight="1">
      <c r="A34" s="34" t="s">
        <v>126</v>
      </c>
      <c r="B34" s="91"/>
      <c r="C34" s="88"/>
      <c r="D34" s="89"/>
      <c r="E34" s="89"/>
      <c r="F34" s="89"/>
      <c r="G34" s="89"/>
      <c r="H34" s="89"/>
      <c r="I34" s="89"/>
      <c r="J34" s="89"/>
      <c r="K34" s="89"/>
    </row>
    <row r="35" spans="1:11" s="7" customFormat="1" ht="18" customHeight="1">
      <c r="A35" s="90" t="s">
        <v>128</v>
      </c>
      <c r="B35" s="91"/>
      <c r="C35" s="88"/>
      <c r="D35" s="89"/>
      <c r="E35" s="89"/>
      <c r="F35" s="89"/>
      <c r="G35" s="89"/>
      <c r="H35" s="89"/>
      <c r="I35" s="89"/>
      <c r="J35" s="89"/>
      <c r="K35" s="89"/>
    </row>
    <row r="36" spans="1:11" s="7" customFormat="1" ht="18" customHeight="1">
      <c r="A36" s="43"/>
      <c r="B36" s="91"/>
      <c r="C36" s="88"/>
      <c r="D36" s="89"/>
      <c r="E36" s="89"/>
      <c r="F36" s="89"/>
      <c r="G36" s="89"/>
      <c r="H36" s="89"/>
      <c r="I36" s="89"/>
      <c r="J36" s="89"/>
      <c r="K36" s="89"/>
    </row>
    <row r="37" spans="1:11" ht="9" customHeight="1">
      <c r="A37" s="29"/>
      <c r="B37" s="30"/>
      <c r="C37" s="84"/>
      <c r="D37" s="85"/>
      <c r="E37" s="85"/>
      <c r="F37" s="85"/>
      <c r="G37" s="85"/>
      <c r="H37" s="85"/>
      <c r="I37" s="85"/>
      <c r="J37" s="85"/>
      <c r="K37" s="85"/>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row r="61" spans="1:11" ht="15" customHeight="1">
      <c r="A61" s="2"/>
      <c r="B61" s="8"/>
      <c r="C61" s="9"/>
      <c r="D61" s="10"/>
      <c r="E61" s="10"/>
      <c r="F61" s="10"/>
      <c r="G61" s="10"/>
      <c r="H61" s="10"/>
      <c r="I61" s="10"/>
      <c r="J61" s="10"/>
      <c r="K61" s="10"/>
    </row>
    <row r="62" spans="1:11" ht="15" customHeight="1">
      <c r="A62" s="2"/>
      <c r="B62" s="8"/>
      <c r="C62" s="9"/>
      <c r="D62" s="10"/>
      <c r="E62" s="10"/>
      <c r="F62" s="10"/>
      <c r="G62" s="10"/>
      <c r="H62" s="10"/>
      <c r="I62" s="10"/>
      <c r="J62" s="10"/>
      <c r="K62" s="10"/>
    </row>
    <row r="63" spans="1:11" ht="15" customHeight="1">
      <c r="A63" s="2"/>
      <c r="B63" s="8"/>
      <c r="C63" s="9"/>
      <c r="D63" s="10"/>
      <c r="E63" s="10"/>
      <c r="F63" s="10"/>
      <c r="G63" s="10"/>
      <c r="H63" s="10"/>
      <c r="I63" s="10"/>
      <c r="J63" s="10"/>
      <c r="K63" s="10"/>
    </row>
    <row r="64" spans="1:11" ht="15" customHeight="1">
      <c r="A64" s="2"/>
      <c r="B64" s="8"/>
      <c r="C64" s="9"/>
      <c r="D64" s="10"/>
      <c r="E64" s="10"/>
      <c r="F64" s="10"/>
      <c r="G64" s="10"/>
      <c r="H64" s="10"/>
      <c r="I64" s="10"/>
      <c r="J64" s="10"/>
      <c r="K6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AF64"/>
  <sheetViews>
    <sheetView view="pageBreakPreview" zoomScale="80" zoomScaleNormal="80" zoomScaleSheetLayoutView="80" workbookViewId="0">
      <pane ySplit="6" topLeftCell="A7" activePane="bottomLeft" state="frozen"/>
      <selection activeCell="C95" sqref="C95"/>
      <selection pane="bottomLeft" activeCell="U11" sqref="U11"/>
    </sheetView>
  </sheetViews>
  <sheetFormatPr defaultColWidth="9.140625" defaultRowHeight="15" customHeight="1"/>
  <cols>
    <col min="1" max="1" width="6.42578125" style="4" customWidth="1"/>
    <col min="2" max="2" width="37.7109375" style="5" customWidth="1"/>
    <col min="3" max="17" width="7.140625" style="3" customWidth="1"/>
    <col min="18" max="18" width="0.85546875" style="3" customWidth="1"/>
    <col min="19" max="26" width="13.5703125" style="2" bestFit="1" customWidth="1"/>
    <col min="27" max="16384" width="9.140625" style="2"/>
  </cols>
  <sheetData>
    <row r="1" spans="1:32" ht="18" customHeight="1">
      <c r="A1" s="29"/>
      <c r="B1" s="30"/>
      <c r="C1" s="85"/>
      <c r="D1" s="85"/>
      <c r="E1" s="85"/>
      <c r="F1" s="85"/>
      <c r="G1" s="85"/>
      <c r="H1" s="85"/>
      <c r="I1" s="85"/>
      <c r="J1" s="85"/>
      <c r="K1" s="85"/>
      <c r="L1" s="85"/>
      <c r="M1" s="85"/>
      <c r="N1" s="85"/>
      <c r="O1" s="85"/>
      <c r="P1" s="85"/>
      <c r="Q1" s="85"/>
      <c r="R1" s="85"/>
    </row>
    <row r="2" spans="1:32" s="7" customFormat="1" ht="18" customHeight="1">
      <c r="A2" s="472" t="str">
        <f>'Kandungan (new)'!A167</f>
        <v>20b</v>
      </c>
      <c r="B2" s="117" t="str">
        <f>'Kandungan (new)'!B167</f>
        <v>Statistik Guna Tenaga Sektor Perlombongan dan Pengkuarian mengikut Kemahiran - Suku Tahunan</v>
      </c>
      <c r="C2" s="94"/>
      <c r="D2" s="94"/>
      <c r="E2" s="94"/>
      <c r="F2" s="94"/>
      <c r="G2" s="94"/>
      <c r="H2" s="94"/>
      <c r="I2" s="94"/>
      <c r="J2" s="94"/>
      <c r="K2" s="94"/>
      <c r="L2" s="94"/>
      <c r="M2" s="94"/>
      <c r="N2" s="94"/>
      <c r="O2" s="94"/>
      <c r="P2" s="94"/>
      <c r="Q2" s="94"/>
      <c r="R2" s="94"/>
    </row>
    <row r="3" spans="1:32" s="7" customFormat="1" ht="18" customHeight="1">
      <c r="A3" s="472"/>
      <c r="B3" s="95" t="str">
        <f>'Kandungan (new)'!B168</f>
        <v>Employment Statistics of Mining and Quarrying Sector by Skill - Quarterly</v>
      </c>
      <c r="C3" s="94"/>
      <c r="D3" s="94"/>
      <c r="E3" s="94"/>
      <c r="F3" s="94"/>
      <c r="G3" s="94"/>
      <c r="H3" s="94"/>
      <c r="I3" s="94"/>
      <c r="J3" s="94"/>
      <c r="K3" s="94"/>
      <c r="L3" s="94"/>
      <c r="M3" s="94"/>
      <c r="N3" s="94"/>
      <c r="O3" s="94"/>
      <c r="P3" s="94"/>
      <c r="Q3" s="94"/>
      <c r="R3" s="94"/>
    </row>
    <row r="4" spans="1:32" ht="18" customHeight="1" thickBot="1">
      <c r="B4" s="30"/>
      <c r="C4" s="33"/>
      <c r="D4" s="33"/>
      <c r="E4" s="33"/>
      <c r="F4" s="33"/>
      <c r="G4" s="33"/>
      <c r="H4" s="33"/>
      <c r="I4" s="33"/>
      <c r="J4" s="33"/>
      <c r="K4" s="33"/>
      <c r="L4" s="33"/>
      <c r="M4" s="33"/>
      <c r="N4" s="33"/>
      <c r="O4" s="33"/>
      <c r="P4" s="33"/>
      <c r="Q4" s="33"/>
      <c r="R4" s="33"/>
    </row>
    <row r="5" spans="1:32" s="250" customFormat="1" ht="18" customHeight="1">
      <c r="A5" s="473" t="s">
        <v>239</v>
      </c>
      <c r="B5" s="473"/>
      <c r="C5" s="476">
        <v>2022</v>
      </c>
      <c r="D5" s="476"/>
      <c r="E5" s="476"/>
      <c r="F5" s="380"/>
      <c r="G5" s="476" t="s">
        <v>237</v>
      </c>
      <c r="H5" s="476"/>
      <c r="I5" s="476"/>
      <c r="J5" s="476"/>
      <c r="K5" s="476">
        <v>2024</v>
      </c>
      <c r="L5" s="476"/>
      <c r="M5" s="476"/>
      <c r="N5" s="476"/>
      <c r="O5" s="476">
        <v>2025</v>
      </c>
      <c r="P5" s="476"/>
      <c r="Q5" s="476"/>
      <c r="R5" s="382"/>
    </row>
    <row r="6" spans="1:32"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32" s="12" customFormat="1" ht="18" customHeight="1">
      <c r="A7" s="34" t="s">
        <v>30</v>
      </c>
      <c r="B7" s="34" t="s">
        <v>295</v>
      </c>
      <c r="C7" s="36"/>
      <c r="D7" s="36"/>
      <c r="E7" s="36"/>
      <c r="F7" s="36"/>
      <c r="G7" s="36"/>
      <c r="H7" s="36"/>
      <c r="I7" s="36"/>
      <c r="J7" s="36"/>
      <c r="K7" s="36"/>
      <c r="L7" s="36"/>
      <c r="M7" s="36"/>
      <c r="N7" s="36"/>
      <c r="O7" s="36"/>
      <c r="P7" s="36"/>
      <c r="Q7" s="36"/>
      <c r="R7" s="36"/>
    </row>
    <row r="8" spans="1:32" ht="22.5" customHeight="1" thickBot="1">
      <c r="A8" s="37"/>
      <c r="B8" s="38" t="s">
        <v>294</v>
      </c>
      <c r="C8" s="41"/>
      <c r="D8" s="41"/>
      <c r="E8" s="41"/>
      <c r="F8" s="41"/>
      <c r="G8" s="41"/>
      <c r="H8" s="41"/>
      <c r="I8" s="41"/>
      <c r="J8" s="41"/>
      <c r="K8" s="41"/>
      <c r="L8" s="41"/>
      <c r="M8" s="41"/>
      <c r="N8" s="41"/>
      <c r="O8" s="41"/>
      <c r="P8" s="41"/>
      <c r="Q8" s="41"/>
      <c r="R8" s="41"/>
    </row>
    <row r="9" spans="1:32" ht="9" customHeight="1">
      <c r="A9" s="31"/>
      <c r="B9" s="42"/>
      <c r="C9" s="45"/>
      <c r="D9" s="45"/>
      <c r="E9" s="45"/>
      <c r="F9" s="45"/>
      <c r="G9" s="45"/>
      <c r="H9" s="45"/>
      <c r="I9" s="45"/>
      <c r="J9" s="45"/>
      <c r="K9" s="45"/>
      <c r="L9" s="45"/>
      <c r="M9" s="45"/>
      <c r="N9" s="45"/>
      <c r="O9" s="45"/>
      <c r="P9" s="45"/>
      <c r="Q9" s="45"/>
      <c r="R9" s="45"/>
    </row>
    <row r="10" spans="1:32" s="251" customFormat="1" ht="18" customHeight="1">
      <c r="A10" s="46"/>
      <c r="B10" s="47" t="s">
        <v>49</v>
      </c>
      <c r="C10" s="53">
        <v>23.4</v>
      </c>
      <c r="D10" s="53">
        <v>23.5</v>
      </c>
      <c r="E10" s="53">
        <v>22.9</v>
      </c>
      <c r="F10" s="53">
        <v>23.2</v>
      </c>
      <c r="G10" s="53">
        <v>23.5</v>
      </c>
      <c r="H10" s="53">
        <v>23.5</v>
      </c>
      <c r="I10" s="53">
        <v>23.6</v>
      </c>
      <c r="J10" s="53">
        <v>23.4</v>
      </c>
      <c r="K10" s="53">
        <v>23.4</v>
      </c>
      <c r="L10" s="53">
        <v>23.4</v>
      </c>
      <c r="M10" s="53">
        <v>23.2</v>
      </c>
      <c r="N10" s="53">
        <v>23.2</v>
      </c>
      <c r="O10" s="53">
        <v>23.4</v>
      </c>
      <c r="P10" s="53">
        <v>23.4</v>
      </c>
      <c r="Q10" s="53">
        <v>23.5</v>
      </c>
      <c r="R10" s="49"/>
    </row>
    <row r="11" spans="1:32" s="251" customFormat="1" ht="22.5" customHeight="1">
      <c r="A11" s="46"/>
      <c r="B11" s="50" t="s">
        <v>50</v>
      </c>
      <c r="C11" s="55"/>
      <c r="D11" s="55"/>
      <c r="E11" s="55"/>
      <c r="F11" s="55"/>
      <c r="G11" s="55"/>
      <c r="H11" s="55"/>
      <c r="I11" s="55"/>
      <c r="J11" s="55"/>
      <c r="K11" s="55"/>
      <c r="L11" s="55"/>
      <c r="M11" s="55"/>
      <c r="N11" s="55"/>
      <c r="O11" s="55"/>
      <c r="P11" s="55"/>
      <c r="Q11" s="55"/>
      <c r="R11" s="49"/>
    </row>
    <row r="12" spans="1:32" s="252" customFormat="1" ht="18" customHeight="1">
      <c r="A12" s="51"/>
      <c r="B12" s="52" t="s">
        <v>51</v>
      </c>
      <c r="C12" s="53">
        <v>44.4</v>
      </c>
      <c r="D12" s="53">
        <v>44.3</v>
      </c>
      <c r="E12" s="53">
        <v>45.4</v>
      </c>
      <c r="F12" s="53">
        <v>46.1</v>
      </c>
      <c r="G12" s="53">
        <v>46.4</v>
      </c>
      <c r="H12" s="53">
        <v>46.8</v>
      </c>
      <c r="I12" s="53">
        <v>47.2</v>
      </c>
      <c r="J12" s="53">
        <v>47</v>
      </c>
      <c r="K12" s="53">
        <v>46.9</v>
      </c>
      <c r="L12" s="53">
        <v>46.9</v>
      </c>
      <c r="M12" s="53">
        <v>46.8</v>
      </c>
      <c r="N12" s="53">
        <v>46.9</v>
      </c>
      <c r="O12" s="53">
        <v>47.1</v>
      </c>
      <c r="P12" s="53">
        <v>47</v>
      </c>
      <c r="Q12" s="53">
        <v>46.9</v>
      </c>
      <c r="R12" s="53"/>
    </row>
    <row r="13" spans="1:32" s="1" customFormat="1" ht="22.5" customHeight="1">
      <c r="A13" s="54"/>
      <c r="B13" s="50" t="s">
        <v>52</v>
      </c>
      <c r="C13" s="53"/>
      <c r="D13" s="53"/>
      <c r="E13" s="53"/>
      <c r="F13" s="53"/>
      <c r="G13" s="53"/>
      <c r="H13" s="53"/>
      <c r="I13" s="53"/>
      <c r="J13" s="53"/>
      <c r="K13" s="53"/>
      <c r="L13" s="53"/>
      <c r="M13" s="53"/>
      <c r="N13" s="53"/>
      <c r="O13" s="53"/>
      <c r="P13" s="53"/>
      <c r="Q13" s="53"/>
      <c r="R13" s="55"/>
      <c r="U13" s="252"/>
      <c r="V13" s="252"/>
      <c r="W13" s="252"/>
      <c r="X13" s="252"/>
      <c r="Y13" s="252"/>
      <c r="Z13" s="252"/>
      <c r="AA13" s="252"/>
      <c r="AB13" s="252"/>
      <c r="AC13" s="252"/>
      <c r="AD13" s="252"/>
      <c r="AE13" s="252"/>
      <c r="AF13" s="252"/>
    </row>
    <row r="14" spans="1:32" s="252" customFormat="1" ht="17.25" customHeight="1">
      <c r="A14" s="51"/>
      <c r="B14" s="52" t="s">
        <v>53</v>
      </c>
      <c r="C14" s="53">
        <v>9.3000000000000007</v>
      </c>
      <c r="D14" s="53">
        <v>9.4</v>
      </c>
      <c r="E14" s="53">
        <v>9.6</v>
      </c>
      <c r="F14" s="53">
        <v>9.6999999999999993</v>
      </c>
      <c r="G14" s="53">
        <v>9.6999999999999993</v>
      </c>
      <c r="H14" s="53">
        <v>9.6</v>
      </c>
      <c r="I14" s="53">
        <v>9.5</v>
      </c>
      <c r="J14" s="53">
        <v>9.6</v>
      </c>
      <c r="K14" s="53">
        <v>9.6999999999999993</v>
      </c>
      <c r="L14" s="53">
        <v>9.6999999999999993</v>
      </c>
      <c r="M14" s="53">
        <v>9.6999999999999993</v>
      </c>
      <c r="N14" s="53">
        <v>9.9</v>
      </c>
      <c r="O14" s="53">
        <v>9.9</v>
      </c>
      <c r="P14" s="53">
        <v>9.9</v>
      </c>
      <c r="Q14" s="53">
        <v>9.8000000000000007</v>
      </c>
      <c r="R14" s="53">
        <v>12963.944</v>
      </c>
    </row>
    <row r="15" spans="1:32" s="1" customFormat="1" ht="22.5" customHeight="1">
      <c r="A15" s="54"/>
      <c r="B15" s="50" t="s">
        <v>54</v>
      </c>
      <c r="C15" s="55"/>
      <c r="D15" s="55"/>
      <c r="E15" s="55"/>
      <c r="F15" s="55"/>
      <c r="G15" s="55"/>
      <c r="H15" s="55"/>
      <c r="I15" s="55"/>
      <c r="J15" s="55"/>
      <c r="K15" s="55"/>
      <c r="L15" s="55"/>
      <c r="M15" s="55"/>
      <c r="N15" s="55"/>
      <c r="O15" s="55"/>
      <c r="P15" s="55"/>
      <c r="Q15" s="55"/>
      <c r="R15" s="55"/>
      <c r="T15" s="252"/>
      <c r="U15" s="252"/>
      <c r="V15" s="252"/>
      <c r="W15" s="252"/>
      <c r="X15" s="252"/>
      <c r="Y15" s="252"/>
      <c r="Z15" s="252"/>
      <c r="AA15" s="252"/>
      <c r="AB15" s="252"/>
      <c r="AC15" s="252"/>
      <c r="AD15" s="252"/>
      <c r="AE15" s="252"/>
    </row>
    <row r="16" spans="1:32" s="252" customFormat="1" ht="17.25" customHeight="1">
      <c r="A16" s="417"/>
      <c r="B16" s="425" t="s">
        <v>57</v>
      </c>
      <c r="C16" s="431">
        <v>77.099999999999994</v>
      </c>
      <c r="D16" s="431">
        <v>77.2</v>
      </c>
      <c r="E16" s="431">
        <v>77.900000000000006</v>
      </c>
      <c r="F16" s="431">
        <v>79.099999999999994</v>
      </c>
      <c r="G16" s="431">
        <v>79.7</v>
      </c>
      <c r="H16" s="431">
        <v>79.900000000000006</v>
      </c>
      <c r="I16" s="431">
        <v>80.3</v>
      </c>
      <c r="J16" s="432">
        <v>80.099999999999994</v>
      </c>
      <c r="K16" s="432">
        <v>80</v>
      </c>
      <c r="L16" s="432">
        <v>80</v>
      </c>
      <c r="M16" s="432">
        <v>79.7</v>
      </c>
      <c r="N16" s="432">
        <v>80</v>
      </c>
      <c r="O16" s="432">
        <v>80.3</v>
      </c>
      <c r="P16" s="432">
        <v>80.400000000000006</v>
      </c>
      <c r="Q16" s="432">
        <v>80.2</v>
      </c>
      <c r="R16" s="420">
        <v>12963.944</v>
      </c>
    </row>
    <row r="17" spans="1:18" s="1" customFormat="1" ht="22.5" customHeight="1">
      <c r="A17" s="405"/>
      <c r="B17" s="421" t="s">
        <v>58</v>
      </c>
      <c r="C17" s="431"/>
      <c r="D17" s="431"/>
      <c r="E17" s="431"/>
      <c r="F17" s="431"/>
      <c r="G17" s="431"/>
      <c r="H17" s="431"/>
      <c r="I17" s="431"/>
      <c r="J17" s="431"/>
      <c r="K17" s="431"/>
      <c r="L17" s="431"/>
      <c r="M17" s="431"/>
      <c r="N17" s="431"/>
      <c r="O17" s="431"/>
      <c r="P17" s="431"/>
      <c r="Q17" s="431"/>
      <c r="R17" s="424"/>
    </row>
    <row r="18" spans="1:18" s="1" customFormat="1" ht="9.75" customHeight="1" thickBot="1">
      <c r="A18" s="65"/>
      <c r="B18" s="66"/>
      <c r="C18" s="68"/>
      <c r="D18" s="68"/>
      <c r="E18" s="68"/>
      <c r="F18" s="68"/>
      <c r="G18" s="68"/>
      <c r="H18" s="68"/>
      <c r="I18" s="68"/>
      <c r="J18" s="68"/>
      <c r="K18" s="68"/>
      <c r="L18" s="68"/>
      <c r="M18" s="68"/>
      <c r="N18" s="68"/>
      <c r="O18" s="68"/>
      <c r="P18" s="68"/>
      <c r="Q18" s="68"/>
      <c r="R18" s="68"/>
    </row>
    <row r="19" spans="1:18" s="12" customFormat="1" ht="18" customHeight="1">
      <c r="A19" s="34" t="s">
        <v>33</v>
      </c>
      <c r="B19" s="34" t="s">
        <v>66</v>
      </c>
      <c r="C19" s="36"/>
      <c r="D19" s="36"/>
      <c r="E19" s="36"/>
      <c r="F19" s="36"/>
      <c r="G19" s="36"/>
      <c r="H19" s="36"/>
      <c r="I19" s="36"/>
      <c r="J19" s="36"/>
      <c r="K19" s="36"/>
      <c r="L19" s="36"/>
      <c r="M19" s="36"/>
      <c r="N19" s="36"/>
      <c r="O19" s="36"/>
      <c r="P19" s="36"/>
      <c r="Q19" s="36"/>
      <c r="R19" s="36"/>
    </row>
    <row r="20" spans="1:18" ht="22.5" customHeight="1" thickBot="1">
      <c r="A20" s="39"/>
      <c r="B20" s="38" t="s">
        <v>67</v>
      </c>
      <c r="C20" s="41"/>
      <c r="D20" s="41"/>
      <c r="E20" s="41"/>
      <c r="F20" s="41"/>
      <c r="G20" s="41"/>
      <c r="H20" s="41"/>
      <c r="I20" s="41"/>
      <c r="J20" s="41"/>
      <c r="K20" s="41"/>
      <c r="L20" s="41"/>
      <c r="M20" s="41"/>
      <c r="N20" s="41"/>
      <c r="O20" s="41"/>
      <c r="P20" s="41"/>
      <c r="Q20" s="41"/>
      <c r="R20" s="41"/>
    </row>
    <row r="21" spans="1:18" ht="9" customHeight="1">
      <c r="A21" s="43"/>
      <c r="B21" s="42"/>
      <c r="C21" s="45"/>
      <c r="D21" s="45"/>
      <c r="E21" s="45"/>
      <c r="F21" s="45"/>
      <c r="G21" s="45"/>
      <c r="H21" s="45"/>
      <c r="I21" s="45"/>
      <c r="J21" s="45"/>
      <c r="K21" s="45"/>
      <c r="L21" s="45"/>
      <c r="M21" s="45"/>
      <c r="N21" s="45"/>
      <c r="O21" s="45"/>
      <c r="P21" s="45"/>
      <c r="Q21" s="45"/>
      <c r="R21" s="45"/>
    </row>
    <row r="22" spans="1:18" s="251" customFormat="1" ht="18" customHeight="1">
      <c r="A22" s="46"/>
      <c r="B22" s="47" t="str">
        <f t="shared" ref="B22:B29" si="0">B10</f>
        <v>Mahir</v>
      </c>
      <c r="C22" s="53">
        <v>30.3</v>
      </c>
      <c r="D22" s="53">
        <v>30.5</v>
      </c>
      <c r="E22" s="53">
        <v>29.4</v>
      </c>
      <c r="F22" s="53">
        <v>29.4</v>
      </c>
      <c r="G22" s="53">
        <v>29.5</v>
      </c>
      <c r="H22" s="53">
        <v>29.4</v>
      </c>
      <c r="I22" s="53">
        <v>29.3</v>
      </c>
      <c r="J22" s="53">
        <v>29.3</v>
      </c>
      <c r="K22" s="53">
        <v>29.2</v>
      </c>
      <c r="L22" s="53">
        <v>29.3</v>
      </c>
      <c r="M22" s="53">
        <v>29.1</v>
      </c>
      <c r="N22" s="53">
        <v>29</v>
      </c>
      <c r="O22" s="53">
        <v>29.1</v>
      </c>
      <c r="P22" s="53">
        <v>29.1</v>
      </c>
      <c r="Q22" s="53">
        <v>29.3</v>
      </c>
      <c r="R22" s="49"/>
    </row>
    <row r="23" spans="1:18" s="251" customFormat="1" ht="22.5" customHeight="1">
      <c r="A23" s="46"/>
      <c r="B23" s="50" t="str">
        <f t="shared" si="0"/>
        <v>Skilled</v>
      </c>
      <c r="C23" s="150"/>
      <c r="D23" s="150"/>
      <c r="E23" s="150"/>
      <c r="F23" s="150"/>
      <c r="G23" s="150"/>
      <c r="H23" s="150"/>
      <c r="I23" s="150"/>
      <c r="J23" s="150"/>
      <c r="K23" s="53"/>
      <c r="L23" s="53"/>
      <c r="M23" s="53"/>
      <c r="N23" s="53"/>
      <c r="O23" s="53"/>
      <c r="P23" s="53"/>
      <c r="Q23" s="53"/>
      <c r="R23" s="49"/>
    </row>
    <row r="24" spans="1:18" s="251" customFormat="1" ht="18" customHeight="1">
      <c r="A24" s="46"/>
      <c r="B24" s="52" t="str">
        <f t="shared" si="0"/>
        <v>Separuh Mahir</v>
      </c>
      <c r="C24" s="55">
        <v>57.6</v>
      </c>
      <c r="D24" s="55">
        <v>57.3</v>
      </c>
      <c r="E24" s="55">
        <v>58.3</v>
      </c>
      <c r="F24" s="55">
        <v>58.3</v>
      </c>
      <c r="G24" s="55">
        <v>58.2</v>
      </c>
      <c r="H24" s="55">
        <v>58.6</v>
      </c>
      <c r="I24" s="55">
        <v>58.8</v>
      </c>
      <c r="J24" s="55">
        <v>58.7</v>
      </c>
      <c r="K24" s="53">
        <v>58.7</v>
      </c>
      <c r="L24" s="53">
        <v>58.6</v>
      </c>
      <c r="M24" s="53">
        <v>58.7</v>
      </c>
      <c r="N24" s="53">
        <v>58.7</v>
      </c>
      <c r="O24" s="53">
        <v>58.6</v>
      </c>
      <c r="P24" s="53">
        <v>58.5</v>
      </c>
      <c r="Q24" s="53">
        <v>58.5</v>
      </c>
      <c r="R24" s="49"/>
    </row>
    <row r="25" spans="1:18" s="251" customFormat="1" ht="22.5" customHeight="1">
      <c r="A25" s="46"/>
      <c r="B25" s="50" t="str">
        <f t="shared" si="0"/>
        <v>Semi-skilled</v>
      </c>
      <c r="C25" s="49"/>
      <c r="D25" s="49"/>
      <c r="E25" s="49"/>
      <c r="F25" s="49"/>
      <c r="G25" s="49"/>
      <c r="H25" s="49"/>
      <c r="I25" s="49"/>
      <c r="J25" s="49"/>
      <c r="K25" s="53"/>
      <c r="L25" s="53"/>
      <c r="M25" s="53"/>
      <c r="N25" s="53"/>
      <c r="O25" s="53"/>
      <c r="P25" s="53"/>
      <c r="Q25" s="53"/>
      <c r="R25" s="49"/>
    </row>
    <row r="26" spans="1:18" s="1" customFormat="1" ht="18" customHeight="1">
      <c r="A26" s="54"/>
      <c r="B26" s="52" t="str">
        <f t="shared" si="0"/>
        <v>Berkemahiran Rendah</v>
      </c>
      <c r="C26" s="53">
        <v>12.1</v>
      </c>
      <c r="D26" s="53">
        <v>12.2</v>
      </c>
      <c r="E26" s="53">
        <v>12.3</v>
      </c>
      <c r="F26" s="53">
        <v>12.3</v>
      </c>
      <c r="G26" s="53">
        <v>12.2</v>
      </c>
      <c r="H26" s="53">
        <v>12</v>
      </c>
      <c r="I26" s="53">
        <v>11.9</v>
      </c>
      <c r="J26" s="53">
        <v>12</v>
      </c>
      <c r="K26" s="53">
        <v>12.1</v>
      </c>
      <c r="L26" s="53">
        <v>12.1</v>
      </c>
      <c r="M26" s="53">
        <v>12.2</v>
      </c>
      <c r="N26" s="53">
        <v>12.3</v>
      </c>
      <c r="O26" s="53">
        <v>12.3</v>
      </c>
      <c r="P26" s="53">
        <v>12.4</v>
      </c>
      <c r="Q26" s="53">
        <v>12.2</v>
      </c>
      <c r="R26" s="55"/>
    </row>
    <row r="27" spans="1:18" s="252" customFormat="1" ht="22.5" customHeight="1">
      <c r="A27" s="51"/>
      <c r="B27" s="50" t="str">
        <f t="shared" si="0"/>
        <v>Low-skilled</v>
      </c>
      <c r="C27" s="53"/>
      <c r="D27" s="53"/>
      <c r="E27" s="53"/>
      <c r="F27" s="53"/>
      <c r="G27" s="53"/>
      <c r="H27" s="53"/>
      <c r="I27" s="53"/>
      <c r="J27" s="53"/>
      <c r="K27" s="53"/>
      <c r="L27" s="53"/>
      <c r="M27" s="53"/>
      <c r="N27" s="53"/>
      <c r="O27" s="53"/>
      <c r="P27" s="53"/>
      <c r="Q27" s="53"/>
      <c r="R27" s="53"/>
    </row>
    <row r="28" spans="1:18" s="1" customFormat="1" ht="18" customHeight="1">
      <c r="A28" s="405"/>
      <c r="B28" s="425" t="str">
        <f t="shared" si="0"/>
        <v>Jumlah</v>
      </c>
      <c r="C28" s="431">
        <v>100</v>
      </c>
      <c r="D28" s="431">
        <v>100</v>
      </c>
      <c r="E28" s="431">
        <v>100</v>
      </c>
      <c r="F28" s="431">
        <v>100</v>
      </c>
      <c r="G28" s="431">
        <v>100</v>
      </c>
      <c r="H28" s="431">
        <v>100</v>
      </c>
      <c r="I28" s="431">
        <v>100</v>
      </c>
      <c r="J28" s="432">
        <v>100</v>
      </c>
      <c r="K28" s="432">
        <v>100</v>
      </c>
      <c r="L28" s="432">
        <v>100</v>
      </c>
      <c r="M28" s="432">
        <v>100</v>
      </c>
      <c r="N28" s="432">
        <v>100</v>
      </c>
      <c r="O28" s="432">
        <v>100</v>
      </c>
      <c r="P28" s="432">
        <v>100</v>
      </c>
      <c r="Q28" s="432">
        <v>100</v>
      </c>
      <c r="R28" s="424"/>
    </row>
    <row r="29" spans="1:18" s="252" customFormat="1" ht="22.5" customHeight="1">
      <c r="A29" s="417"/>
      <c r="B29" s="421" t="str">
        <f t="shared" si="0"/>
        <v>Total</v>
      </c>
      <c r="C29" s="431"/>
      <c r="D29" s="431"/>
      <c r="E29" s="431"/>
      <c r="F29" s="431"/>
      <c r="G29" s="431"/>
      <c r="H29" s="431"/>
      <c r="I29" s="431"/>
      <c r="J29" s="432"/>
      <c r="K29" s="432"/>
      <c r="L29" s="432"/>
      <c r="M29" s="432"/>
      <c r="N29" s="432"/>
      <c r="O29" s="432"/>
      <c r="P29" s="432"/>
      <c r="Q29" s="432"/>
      <c r="R29" s="420"/>
    </row>
    <row r="30" spans="1:18" s="1" customFormat="1" ht="8.25" customHeight="1" thickBot="1">
      <c r="A30" s="65"/>
      <c r="B30" s="77"/>
      <c r="C30" s="67"/>
      <c r="D30" s="67"/>
      <c r="E30" s="67"/>
      <c r="F30" s="67"/>
      <c r="G30" s="67"/>
      <c r="H30" s="67"/>
      <c r="I30" s="67"/>
      <c r="J30" s="67"/>
      <c r="K30" s="67"/>
      <c r="L30" s="67"/>
      <c r="M30" s="67"/>
      <c r="N30" s="67"/>
      <c r="O30" s="67"/>
      <c r="P30" s="67"/>
      <c r="Q30" s="67"/>
      <c r="R30" s="68"/>
    </row>
    <row r="31" spans="1:18" ht="9" customHeight="1">
      <c r="A31" s="31"/>
      <c r="B31" s="78"/>
      <c r="C31" s="85"/>
      <c r="D31" s="85"/>
      <c r="E31" s="85"/>
      <c r="F31" s="85"/>
      <c r="G31" s="85"/>
      <c r="H31" s="85"/>
      <c r="I31" s="85"/>
      <c r="J31" s="85"/>
      <c r="K31" s="85"/>
      <c r="L31" s="85"/>
      <c r="M31" s="85"/>
      <c r="N31" s="85"/>
      <c r="O31" s="85"/>
      <c r="P31" s="85"/>
      <c r="Q31" s="85"/>
      <c r="R31" s="85"/>
    </row>
    <row r="32" spans="1:18" s="7" customFormat="1" ht="18" customHeight="1">
      <c r="A32" s="34" t="s">
        <v>190</v>
      </c>
      <c r="B32" s="86"/>
      <c r="C32" s="89"/>
      <c r="D32" s="89"/>
      <c r="E32" s="89"/>
      <c r="F32" s="89"/>
      <c r="G32" s="89"/>
      <c r="H32" s="89"/>
      <c r="I32" s="89"/>
      <c r="J32" s="89"/>
      <c r="K32" s="89"/>
      <c r="L32" s="89"/>
      <c r="M32" s="89"/>
      <c r="N32" s="89"/>
      <c r="O32" s="89"/>
      <c r="P32" s="89"/>
      <c r="Q32" s="89"/>
      <c r="R32" s="89"/>
    </row>
    <row r="33" spans="1:18" s="7" customFormat="1" ht="23.25" customHeight="1">
      <c r="A33" s="42" t="s">
        <v>83</v>
      </c>
      <c r="B33" s="86"/>
      <c r="C33" s="89"/>
      <c r="D33" s="89"/>
      <c r="E33" s="89"/>
      <c r="F33" s="89"/>
      <c r="G33" s="89"/>
      <c r="H33" s="89"/>
      <c r="I33" s="89"/>
      <c r="J33" s="89"/>
      <c r="K33" s="89"/>
      <c r="L33" s="89"/>
      <c r="M33" s="89"/>
      <c r="N33" s="89"/>
      <c r="O33" s="89"/>
      <c r="P33" s="89"/>
      <c r="Q33" s="89"/>
      <c r="R33" s="89"/>
    </row>
    <row r="34" spans="1:18" s="7" customFormat="1" ht="18" customHeight="1">
      <c r="A34" s="34" t="s">
        <v>126</v>
      </c>
      <c r="C34" s="89"/>
      <c r="D34" s="89"/>
      <c r="E34" s="89"/>
      <c r="F34" s="89"/>
      <c r="G34" s="89"/>
      <c r="H34" s="89"/>
      <c r="I34" s="89"/>
      <c r="J34" s="89"/>
      <c r="K34" s="89"/>
      <c r="L34" s="89"/>
      <c r="M34" s="89"/>
      <c r="N34" s="89"/>
      <c r="O34" s="89"/>
      <c r="P34" s="89"/>
      <c r="Q34" s="89"/>
      <c r="R34" s="89"/>
    </row>
    <row r="35" spans="1:18" s="7" customFormat="1" ht="18" customHeight="1">
      <c r="A35" s="90" t="s">
        <v>128</v>
      </c>
      <c r="B35" s="91"/>
      <c r="C35" s="89"/>
      <c r="D35" s="89"/>
      <c r="E35" s="89"/>
      <c r="F35" s="89"/>
      <c r="G35" s="89"/>
      <c r="H35" s="89"/>
      <c r="I35" s="89"/>
      <c r="J35" s="89"/>
      <c r="K35" s="89"/>
      <c r="L35" s="89"/>
      <c r="M35" s="89"/>
      <c r="N35" s="89"/>
      <c r="O35" s="89"/>
      <c r="P35" s="89"/>
      <c r="Q35" s="89"/>
      <c r="R35" s="89"/>
    </row>
    <row r="36" spans="1:18" s="7" customFormat="1" ht="18" customHeight="1">
      <c r="A36" s="43"/>
      <c r="B36" s="91"/>
      <c r="C36" s="89"/>
      <c r="D36" s="89"/>
      <c r="E36" s="89"/>
      <c r="F36" s="89"/>
      <c r="G36" s="89"/>
      <c r="H36" s="89"/>
      <c r="I36" s="89"/>
      <c r="J36" s="89"/>
      <c r="K36" s="89"/>
      <c r="L36" s="89"/>
      <c r="M36" s="89"/>
      <c r="N36" s="89"/>
      <c r="O36" s="89"/>
      <c r="P36" s="89"/>
      <c r="Q36" s="89"/>
      <c r="R36" s="89"/>
    </row>
    <row r="37" spans="1:18" ht="9" customHeight="1">
      <c r="A37" s="29"/>
      <c r="B37" s="30"/>
      <c r="C37" s="85"/>
      <c r="D37" s="85"/>
      <c r="E37" s="85"/>
      <c r="F37" s="85"/>
      <c r="G37" s="85"/>
      <c r="H37" s="85"/>
      <c r="I37" s="85"/>
      <c r="J37" s="85"/>
      <c r="K37" s="85"/>
      <c r="L37" s="85"/>
      <c r="M37" s="85"/>
      <c r="N37" s="85"/>
      <c r="O37" s="85"/>
      <c r="P37" s="85"/>
      <c r="Q37" s="85"/>
      <c r="R37" s="85"/>
    </row>
    <row r="38" spans="1:18" ht="15" customHeight="1">
      <c r="A38" s="2"/>
      <c r="B38" s="8"/>
      <c r="C38" s="10"/>
      <c r="D38" s="10"/>
      <c r="E38" s="10"/>
      <c r="F38" s="10"/>
      <c r="G38" s="10"/>
      <c r="H38" s="10"/>
      <c r="I38" s="10"/>
      <c r="J38" s="10"/>
      <c r="K38" s="10"/>
      <c r="L38" s="10"/>
      <c r="M38" s="10"/>
      <c r="N38" s="10"/>
      <c r="O38" s="10"/>
      <c r="P38" s="10"/>
      <c r="Q38" s="10"/>
      <c r="R38" s="10"/>
    </row>
    <row r="39" spans="1:18" ht="15" customHeight="1">
      <c r="A39" s="2"/>
      <c r="B39" s="8"/>
      <c r="C39" s="10"/>
      <c r="D39" s="10"/>
      <c r="E39" s="10"/>
      <c r="F39" s="10"/>
      <c r="G39" s="10"/>
      <c r="H39" s="10"/>
      <c r="I39" s="10"/>
      <c r="J39" s="10"/>
      <c r="K39" s="10"/>
      <c r="L39" s="10"/>
      <c r="M39" s="10"/>
      <c r="N39" s="10"/>
      <c r="O39" s="10"/>
      <c r="P39" s="10"/>
      <c r="Q39" s="10"/>
      <c r="R39" s="10"/>
    </row>
    <row r="40" spans="1:18" ht="15" customHeight="1">
      <c r="A40" s="2"/>
      <c r="B40" s="8"/>
      <c r="C40" s="10"/>
      <c r="D40" s="10"/>
      <c r="E40" s="10"/>
      <c r="F40" s="10"/>
      <c r="G40" s="10"/>
      <c r="H40" s="10"/>
      <c r="I40" s="10"/>
      <c r="J40" s="10"/>
      <c r="K40" s="10"/>
      <c r="L40" s="10"/>
      <c r="M40" s="10"/>
      <c r="N40" s="10"/>
      <c r="O40" s="10"/>
      <c r="P40" s="10"/>
      <c r="Q40" s="10"/>
      <c r="R40" s="10"/>
    </row>
    <row r="41" spans="1:18" ht="15" customHeight="1">
      <c r="A41" s="2"/>
      <c r="B41" s="8"/>
      <c r="C41" s="10"/>
      <c r="D41" s="10"/>
      <c r="E41" s="10"/>
      <c r="F41" s="10"/>
      <c r="G41" s="10"/>
      <c r="H41" s="10"/>
      <c r="I41" s="10"/>
      <c r="J41" s="10"/>
      <c r="K41" s="10"/>
      <c r="L41" s="10"/>
      <c r="M41" s="10"/>
      <c r="N41" s="10"/>
      <c r="O41" s="10"/>
      <c r="P41" s="10"/>
      <c r="Q41" s="10"/>
      <c r="R41" s="10"/>
    </row>
    <row r="42" spans="1:18" ht="15" customHeight="1">
      <c r="A42" s="2"/>
      <c r="B42" s="8"/>
      <c r="C42" s="10"/>
      <c r="D42" s="10"/>
      <c r="E42" s="10"/>
      <c r="F42" s="10"/>
      <c r="G42" s="10"/>
      <c r="H42" s="10"/>
      <c r="I42" s="10"/>
      <c r="J42" s="10"/>
      <c r="K42" s="10"/>
      <c r="L42" s="10"/>
      <c r="M42" s="10"/>
      <c r="N42" s="10"/>
      <c r="O42" s="10"/>
      <c r="P42" s="10"/>
      <c r="Q42" s="10"/>
      <c r="R42" s="10"/>
    </row>
    <row r="43" spans="1:18" ht="15" customHeight="1">
      <c r="A43" s="2"/>
      <c r="B43" s="8"/>
      <c r="C43" s="10"/>
      <c r="D43" s="10"/>
      <c r="E43" s="10"/>
      <c r="F43" s="10"/>
      <c r="G43" s="10"/>
      <c r="H43" s="10"/>
      <c r="I43" s="10"/>
      <c r="J43" s="10"/>
      <c r="K43" s="10"/>
      <c r="L43" s="10"/>
      <c r="M43" s="10"/>
      <c r="N43" s="10"/>
      <c r="O43" s="10"/>
      <c r="P43" s="10"/>
      <c r="Q43" s="10"/>
      <c r="R43" s="10"/>
    </row>
    <row r="44" spans="1:18" ht="15" customHeight="1">
      <c r="A44" s="2"/>
      <c r="B44" s="8"/>
      <c r="C44" s="10"/>
      <c r="D44" s="10"/>
      <c r="E44" s="10"/>
      <c r="F44" s="10"/>
      <c r="G44" s="10"/>
      <c r="H44" s="10"/>
      <c r="I44" s="10"/>
      <c r="J44" s="10"/>
      <c r="K44" s="10"/>
      <c r="L44" s="10"/>
      <c r="M44" s="10"/>
      <c r="N44" s="10"/>
      <c r="O44" s="10"/>
      <c r="P44" s="10"/>
      <c r="Q44" s="10"/>
      <c r="R44" s="10"/>
    </row>
    <row r="45" spans="1:18" ht="15" customHeight="1">
      <c r="A45" s="2"/>
      <c r="B45" s="8"/>
      <c r="C45" s="10"/>
      <c r="D45" s="10"/>
      <c r="E45" s="10"/>
      <c r="F45" s="10"/>
      <c r="G45" s="10"/>
      <c r="H45" s="10"/>
      <c r="I45" s="10"/>
      <c r="J45" s="10"/>
      <c r="K45" s="10"/>
      <c r="L45" s="10"/>
      <c r="M45" s="10"/>
      <c r="N45" s="10"/>
      <c r="O45" s="10"/>
      <c r="P45" s="10"/>
      <c r="Q45" s="10"/>
      <c r="R45" s="10"/>
    </row>
    <row r="46" spans="1:18" ht="15" customHeight="1">
      <c r="A46" s="2"/>
      <c r="B46" s="8"/>
      <c r="C46" s="10"/>
      <c r="D46" s="10"/>
      <c r="E46" s="10"/>
      <c r="F46" s="10"/>
      <c r="G46" s="10"/>
      <c r="H46" s="10"/>
      <c r="I46" s="10"/>
      <c r="J46" s="10"/>
      <c r="K46" s="10"/>
      <c r="L46" s="10"/>
      <c r="M46" s="10"/>
      <c r="N46" s="10"/>
      <c r="O46" s="10"/>
      <c r="P46" s="10"/>
      <c r="Q46" s="10"/>
      <c r="R46" s="10"/>
    </row>
    <row r="47" spans="1:18" ht="15" customHeight="1">
      <c r="A47" s="2"/>
      <c r="B47" s="8"/>
      <c r="C47" s="10"/>
      <c r="D47" s="10"/>
      <c r="E47" s="10"/>
      <c r="F47" s="10"/>
      <c r="G47" s="10"/>
      <c r="H47" s="10"/>
      <c r="I47" s="10"/>
      <c r="J47" s="10"/>
      <c r="K47" s="10"/>
      <c r="L47" s="10"/>
      <c r="M47" s="10"/>
      <c r="N47" s="10"/>
      <c r="O47" s="10"/>
      <c r="P47" s="10"/>
      <c r="Q47" s="10"/>
      <c r="R47" s="10"/>
    </row>
    <row r="48" spans="1:18" ht="15" customHeight="1">
      <c r="A48" s="2"/>
      <c r="B48" s="8"/>
      <c r="C48" s="10"/>
      <c r="D48" s="10"/>
      <c r="E48" s="10"/>
      <c r="F48" s="10"/>
      <c r="G48" s="10"/>
      <c r="H48" s="10"/>
      <c r="I48" s="10"/>
      <c r="J48" s="10"/>
      <c r="K48" s="10"/>
      <c r="L48" s="10"/>
      <c r="M48" s="10"/>
      <c r="N48" s="10"/>
      <c r="O48" s="10"/>
      <c r="P48" s="10"/>
      <c r="Q48" s="10"/>
      <c r="R48" s="10"/>
    </row>
    <row r="49" spans="1:18" ht="15" customHeight="1">
      <c r="A49" s="2"/>
      <c r="B49" s="8"/>
      <c r="C49" s="10"/>
      <c r="D49" s="10"/>
      <c r="E49" s="10"/>
      <c r="F49" s="10"/>
      <c r="G49" s="10"/>
      <c r="H49" s="10"/>
      <c r="I49" s="10"/>
      <c r="J49" s="10"/>
      <c r="K49" s="10"/>
      <c r="L49" s="10"/>
      <c r="M49" s="10"/>
      <c r="N49" s="10"/>
      <c r="O49" s="10"/>
      <c r="P49" s="10"/>
      <c r="Q49" s="10"/>
      <c r="R49" s="10"/>
    </row>
    <row r="50" spans="1:18" ht="15" customHeight="1">
      <c r="A50" s="2"/>
      <c r="B50" s="8"/>
      <c r="C50" s="10"/>
      <c r="D50" s="10"/>
      <c r="E50" s="10"/>
      <c r="F50" s="10"/>
      <c r="G50" s="10"/>
      <c r="H50" s="10"/>
      <c r="I50" s="10"/>
      <c r="J50" s="10"/>
      <c r="K50" s="10"/>
      <c r="L50" s="10"/>
      <c r="M50" s="10"/>
      <c r="N50" s="10"/>
      <c r="O50" s="10"/>
      <c r="P50" s="10"/>
      <c r="Q50" s="10"/>
      <c r="R50" s="10"/>
    </row>
    <row r="51" spans="1:18" ht="15" customHeight="1">
      <c r="A51" s="2"/>
      <c r="B51" s="8"/>
      <c r="C51" s="10"/>
      <c r="D51" s="10"/>
      <c r="E51" s="10"/>
      <c r="F51" s="10"/>
      <c r="G51" s="10"/>
      <c r="H51" s="10"/>
      <c r="I51" s="10"/>
      <c r="J51" s="10"/>
      <c r="K51" s="10"/>
      <c r="L51" s="10"/>
      <c r="M51" s="10"/>
      <c r="N51" s="10"/>
      <c r="O51" s="10"/>
      <c r="P51" s="10"/>
      <c r="Q51" s="10"/>
      <c r="R51" s="10"/>
    </row>
    <row r="52" spans="1:18" ht="15" customHeight="1">
      <c r="A52" s="2"/>
      <c r="B52" s="8"/>
      <c r="C52" s="10"/>
      <c r="D52" s="10"/>
      <c r="E52" s="10"/>
      <c r="F52" s="10"/>
      <c r="G52" s="10"/>
      <c r="H52" s="10"/>
      <c r="I52" s="10"/>
      <c r="J52" s="10"/>
      <c r="K52" s="10"/>
      <c r="L52" s="10"/>
      <c r="M52" s="10"/>
      <c r="N52" s="10"/>
      <c r="O52" s="10"/>
      <c r="P52" s="10"/>
      <c r="Q52" s="10"/>
      <c r="R52" s="10"/>
    </row>
    <row r="53" spans="1:18" ht="15" customHeight="1">
      <c r="A53" s="2"/>
      <c r="B53" s="8"/>
      <c r="C53" s="10"/>
      <c r="D53" s="10"/>
      <c r="E53" s="10"/>
      <c r="F53" s="10"/>
      <c r="G53" s="10"/>
      <c r="H53" s="10"/>
      <c r="I53" s="10"/>
      <c r="J53" s="10"/>
      <c r="K53" s="10"/>
      <c r="L53" s="10"/>
      <c r="M53" s="10"/>
      <c r="N53" s="10"/>
      <c r="O53" s="10"/>
      <c r="P53" s="10"/>
      <c r="Q53" s="10"/>
      <c r="R53" s="10"/>
    </row>
    <row r="54" spans="1:18" ht="15" customHeight="1">
      <c r="A54" s="2"/>
      <c r="B54" s="8"/>
      <c r="C54" s="10"/>
      <c r="D54" s="10"/>
      <c r="E54" s="10"/>
      <c r="F54" s="10"/>
      <c r="G54" s="10"/>
      <c r="H54" s="10"/>
      <c r="I54" s="10"/>
      <c r="J54" s="10"/>
      <c r="K54" s="10"/>
      <c r="L54" s="10"/>
      <c r="M54" s="10"/>
      <c r="N54" s="10"/>
      <c r="O54" s="10"/>
      <c r="P54" s="10"/>
      <c r="Q54" s="10"/>
      <c r="R54" s="10"/>
    </row>
    <row r="55" spans="1:18" ht="15" customHeight="1">
      <c r="A55" s="2"/>
      <c r="B55" s="8"/>
      <c r="C55" s="10"/>
      <c r="D55" s="10"/>
      <c r="E55" s="10"/>
      <c r="F55" s="10"/>
      <c r="G55" s="10"/>
      <c r="H55" s="10"/>
      <c r="I55" s="10"/>
      <c r="J55" s="10"/>
      <c r="K55" s="10"/>
      <c r="L55" s="10"/>
      <c r="M55" s="10"/>
      <c r="N55" s="10"/>
      <c r="O55" s="10"/>
      <c r="P55" s="10"/>
      <c r="Q55" s="10"/>
      <c r="R55" s="10"/>
    </row>
    <row r="56" spans="1:18" ht="15" customHeight="1">
      <c r="A56" s="2"/>
      <c r="B56" s="8"/>
      <c r="C56" s="10"/>
      <c r="D56" s="10"/>
      <c r="E56" s="10"/>
      <c r="F56" s="10"/>
      <c r="G56" s="10"/>
      <c r="H56" s="10"/>
      <c r="I56" s="10"/>
      <c r="J56" s="10"/>
      <c r="K56" s="10"/>
      <c r="L56" s="10"/>
      <c r="M56" s="10"/>
      <c r="N56" s="10"/>
      <c r="O56" s="10"/>
      <c r="P56" s="10"/>
      <c r="Q56" s="10"/>
      <c r="R56" s="10"/>
    </row>
    <row r="57" spans="1:18" ht="15" customHeight="1">
      <c r="A57" s="2"/>
      <c r="B57" s="8"/>
      <c r="C57" s="10"/>
      <c r="D57" s="10"/>
      <c r="E57" s="10"/>
      <c r="F57" s="10"/>
      <c r="G57" s="10"/>
      <c r="H57" s="10"/>
      <c r="I57" s="10"/>
      <c r="J57" s="10"/>
      <c r="K57" s="10"/>
      <c r="L57" s="10"/>
      <c r="M57" s="10"/>
      <c r="N57" s="10"/>
      <c r="O57" s="10"/>
      <c r="P57" s="10"/>
      <c r="Q57" s="10"/>
      <c r="R57" s="10"/>
    </row>
    <row r="58" spans="1:18" ht="15" customHeight="1">
      <c r="A58" s="2"/>
      <c r="B58" s="8"/>
      <c r="C58" s="10"/>
      <c r="D58" s="10"/>
      <c r="E58" s="10"/>
      <c r="F58" s="10"/>
      <c r="G58" s="10"/>
      <c r="H58" s="10"/>
      <c r="I58" s="10"/>
      <c r="J58" s="10"/>
      <c r="K58" s="10"/>
      <c r="L58" s="10"/>
      <c r="M58" s="10"/>
      <c r="N58" s="10"/>
      <c r="O58" s="10"/>
      <c r="P58" s="10"/>
      <c r="Q58" s="10"/>
      <c r="R58" s="10"/>
    </row>
    <row r="59" spans="1:18" ht="15" customHeight="1">
      <c r="A59" s="2"/>
      <c r="B59" s="8"/>
      <c r="C59" s="10"/>
      <c r="D59" s="10"/>
      <c r="E59" s="10"/>
      <c r="F59" s="10"/>
      <c r="G59" s="10"/>
      <c r="H59" s="10"/>
      <c r="I59" s="10"/>
      <c r="J59" s="10"/>
      <c r="K59" s="10"/>
      <c r="L59" s="10"/>
      <c r="M59" s="10"/>
      <c r="N59" s="10"/>
      <c r="O59" s="10"/>
      <c r="P59" s="10"/>
      <c r="Q59" s="10"/>
      <c r="R59" s="10"/>
    </row>
    <row r="60" spans="1:18" ht="15" customHeight="1">
      <c r="A60" s="2"/>
      <c r="B60" s="8"/>
      <c r="C60" s="10"/>
      <c r="D60" s="10"/>
      <c r="E60" s="10"/>
      <c r="F60" s="10"/>
      <c r="G60" s="10"/>
      <c r="H60" s="10"/>
      <c r="I60" s="10"/>
      <c r="J60" s="10"/>
      <c r="K60" s="10"/>
      <c r="L60" s="10"/>
      <c r="M60" s="10"/>
      <c r="N60" s="10"/>
      <c r="O60" s="10"/>
      <c r="P60" s="10"/>
      <c r="Q60" s="10"/>
      <c r="R60" s="10"/>
    </row>
    <row r="61" spans="1:18" ht="15" customHeight="1">
      <c r="A61" s="2"/>
      <c r="B61" s="8"/>
      <c r="C61" s="10"/>
      <c r="D61" s="10"/>
      <c r="E61" s="10"/>
      <c r="F61" s="10"/>
      <c r="G61" s="10"/>
      <c r="H61" s="10"/>
      <c r="I61" s="10"/>
      <c r="J61" s="10"/>
      <c r="K61" s="10"/>
      <c r="L61" s="10"/>
      <c r="M61" s="10"/>
      <c r="N61" s="10"/>
      <c r="O61" s="10"/>
      <c r="P61" s="10"/>
      <c r="Q61" s="10"/>
      <c r="R61" s="10"/>
    </row>
    <row r="62" spans="1:18" ht="15" customHeight="1">
      <c r="A62" s="2"/>
      <c r="B62" s="8"/>
      <c r="C62" s="10"/>
      <c r="D62" s="10"/>
      <c r="E62" s="10"/>
      <c r="F62" s="10"/>
      <c r="G62" s="10"/>
      <c r="H62" s="10"/>
      <c r="I62" s="10"/>
      <c r="J62" s="10"/>
      <c r="K62" s="10"/>
      <c r="L62" s="10"/>
      <c r="M62" s="10"/>
      <c r="N62" s="10"/>
      <c r="O62" s="10"/>
      <c r="P62" s="10"/>
      <c r="Q62" s="10"/>
      <c r="R62" s="10"/>
    </row>
    <row r="63" spans="1:18" ht="15" customHeight="1">
      <c r="A63" s="2"/>
      <c r="B63" s="8"/>
      <c r="C63" s="10"/>
      <c r="D63" s="10"/>
      <c r="E63" s="10"/>
      <c r="F63" s="10"/>
      <c r="G63" s="10"/>
      <c r="H63" s="10"/>
      <c r="I63" s="10"/>
      <c r="J63" s="10"/>
      <c r="K63" s="10"/>
      <c r="L63" s="10"/>
      <c r="M63" s="10"/>
      <c r="N63" s="10"/>
      <c r="O63" s="10"/>
      <c r="P63" s="10"/>
      <c r="Q63" s="10"/>
      <c r="R63" s="10"/>
    </row>
    <row r="64" spans="1:18" ht="15" customHeight="1">
      <c r="A64" s="2"/>
      <c r="B64" s="8"/>
      <c r="C64" s="10"/>
      <c r="D64" s="10"/>
      <c r="E64" s="10"/>
      <c r="F64" s="10"/>
      <c r="G64" s="10"/>
      <c r="H64" s="10"/>
      <c r="I64" s="10"/>
      <c r="J64" s="10"/>
      <c r="K64" s="10"/>
      <c r="L64" s="10"/>
      <c r="M64" s="10"/>
      <c r="N64" s="10"/>
      <c r="O64" s="10"/>
      <c r="P64" s="10"/>
      <c r="Q64" s="10"/>
      <c r="R64" s="10"/>
    </row>
  </sheetData>
  <mergeCells count="6">
    <mergeCell ref="O5:Q5"/>
    <mergeCell ref="C5:E5"/>
    <mergeCell ref="K5:N5"/>
    <mergeCell ref="A2:A3"/>
    <mergeCell ref="A5:B6"/>
    <mergeCell ref="G5:J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K68"/>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6.42578125" style="4" customWidth="1"/>
    <col min="2" max="2" width="37.85546875" style="5" customWidth="1"/>
    <col min="3" max="3" width="17.140625" style="5" customWidth="1"/>
    <col min="4" max="4" width="11.85546875" style="6" customWidth="1"/>
    <col min="5" max="10" width="11.85546875" style="3" customWidth="1"/>
    <col min="11" max="11" width="0.85546875" style="3" customWidth="1"/>
    <col min="12" max="19" width="13.5703125" style="2" bestFit="1" customWidth="1"/>
    <col min="20" max="16384" width="9.140625" style="2"/>
  </cols>
  <sheetData>
    <row r="1" spans="1:11" ht="18" customHeight="1">
      <c r="A1" s="29"/>
      <c r="B1" s="30"/>
      <c r="C1" s="30"/>
      <c r="D1" s="84"/>
      <c r="E1" s="85"/>
      <c r="F1" s="85"/>
      <c r="G1" s="85"/>
      <c r="H1" s="85"/>
      <c r="I1" s="85"/>
      <c r="J1" s="85"/>
      <c r="K1" s="85"/>
    </row>
    <row r="2" spans="1:11" s="7" customFormat="1" ht="18" customHeight="1">
      <c r="A2" s="472" t="str">
        <f>'Kandungan (new)'!A170</f>
        <v>21a</v>
      </c>
      <c r="B2" s="92" t="str">
        <f>'Kandungan (new)'!B170</f>
        <v>Produktiviti Buruh Sektor Perlombongan dan Pengkuarian - Tahunan</v>
      </c>
      <c r="C2" s="92"/>
      <c r="D2" s="93"/>
      <c r="E2" s="94"/>
      <c r="F2" s="94"/>
      <c r="G2" s="94"/>
      <c r="H2" s="94"/>
      <c r="I2" s="94"/>
      <c r="J2" s="94"/>
      <c r="K2" s="94"/>
    </row>
    <row r="3" spans="1:11" s="7" customFormat="1" ht="18" customHeight="1">
      <c r="A3" s="472"/>
      <c r="B3" s="95" t="str">
        <f>'Kandungan (new)'!B171</f>
        <v>Labour Productivity of Mining and Quarrying Sector - Annually</v>
      </c>
      <c r="C3" s="95"/>
      <c r="D3" s="93"/>
      <c r="E3" s="94"/>
      <c r="F3" s="94"/>
      <c r="G3" s="94"/>
      <c r="H3" s="94"/>
      <c r="I3" s="94"/>
      <c r="J3" s="94"/>
      <c r="K3" s="94"/>
    </row>
    <row r="4" spans="1:11" ht="18" customHeight="1" thickBot="1">
      <c r="B4" s="30"/>
      <c r="C4" s="30"/>
      <c r="D4" s="32"/>
      <c r="E4" s="33"/>
      <c r="F4" s="33"/>
      <c r="G4" s="33"/>
      <c r="H4" s="33"/>
      <c r="I4" s="33"/>
      <c r="J4" s="33"/>
      <c r="K4" s="33"/>
    </row>
    <row r="5" spans="1:11" s="250" customFormat="1" ht="18" customHeight="1">
      <c r="A5" s="473" t="s">
        <v>239</v>
      </c>
      <c r="B5" s="473"/>
      <c r="C5" s="382"/>
      <c r="D5" s="414">
        <v>2018</v>
      </c>
      <c r="E5" s="414">
        <v>2019</v>
      </c>
      <c r="F5" s="414">
        <v>2020</v>
      </c>
      <c r="G5" s="414">
        <v>2021</v>
      </c>
      <c r="H5" s="414" t="s">
        <v>422</v>
      </c>
      <c r="I5" s="414" t="s">
        <v>237</v>
      </c>
      <c r="J5" s="414">
        <v>2024</v>
      </c>
      <c r="K5" s="86"/>
    </row>
    <row r="6" spans="1:11" s="250" customFormat="1" ht="18" customHeight="1" thickBot="1">
      <c r="A6" s="474"/>
      <c r="B6" s="474"/>
      <c r="C6" s="433"/>
      <c r="D6" s="384"/>
      <c r="E6" s="384"/>
      <c r="F6" s="384"/>
      <c r="G6" s="384"/>
      <c r="H6" s="384"/>
      <c r="I6" s="384"/>
      <c r="J6" s="384"/>
      <c r="K6" s="277"/>
    </row>
    <row r="7" spans="1:11" s="12" customFormat="1" ht="18" customHeight="1">
      <c r="A7" s="34" t="s">
        <v>30</v>
      </c>
      <c r="B7" s="34" t="s">
        <v>71</v>
      </c>
      <c r="C7" s="34"/>
      <c r="D7" s="35"/>
      <c r="E7" s="36"/>
      <c r="F7" s="36"/>
      <c r="G7" s="36"/>
      <c r="H7" s="36"/>
      <c r="I7" s="36"/>
      <c r="J7" s="36"/>
      <c r="K7" s="36"/>
    </row>
    <row r="8" spans="1:11" ht="22.5" customHeight="1" thickBot="1">
      <c r="A8" s="37"/>
      <c r="B8" s="38" t="s">
        <v>70</v>
      </c>
      <c r="C8" s="38"/>
      <c r="D8" s="40"/>
      <c r="E8" s="41"/>
      <c r="F8" s="41"/>
      <c r="G8" s="41"/>
      <c r="H8" s="41"/>
      <c r="I8" s="41"/>
      <c r="J8" s="41"/>
      <c r="K8" s="45"/>
    </row>
    <row r="9" spans="1:11" ht="9" customHeight="1">
      <c r="A9" s="31"/>
      <c r="B9" s="42"/>
      <c r="C9" s="42"/>
      <c r="D9" s="44"/>
      <c r="E9" s="45"/>
      <c r="F9" s="45"/>
      <c r="G9" s="45"/>
      <c r="H9" s="45"/>
      <c r="I9" s="45"/>
      <c r="J9" s="45"/>
      <c r="K9" s="45"/>
    </row>
    <row r="10" spans="1:11" s="251" customFormat="1" ht="18" customHeight="1">
      <c r="A10" s="46"/>
      <c r="B10" s="47" t="s">
        <v>253</v>
      </c>
      <c r="C10" s="136" t="s">
        <v>304</v>
      </c>
      <c r="D10" s="145">
        <v>103557</v>
      </c>
      <c r="E10" s="145">
        <v>102887</v>
      </c>
      <c r="F10" s="145">
        <v>92879</v>
      </c>
      <c r="G10" s="145">
        <v>93717</v>
      </c>
      <c r="H10" s="145">
        <v>97004</v>
      </c>
      <c r="I10" s="145">
        <v>97537</v>
      </c>
      <c r="J10" s="145">
        <v>98432</v>
      </c>
      <c r="K10" s="49"/>
    </row>
    <row r="11" spans="1:11" s="251" customFormat="1" ht="22.5" customHeight="1">
      <c r="A11" s="46"/>
      <c r="B11" s="50" t="s">
        <v>254</v>
      </c>
      <c r="C11" s="181" t="s">
        <v>305</v>
      </c>
      <c r="D11" s="150"/>
      <c r="E11" s="150"/>
      <c r="F11" s="150"/>
      <c r="G11" s="150"/>
      <c r="H11" s="150"/>
      <c r="I11" s="150"/>
      <c r="J11" s="150"/>
      <c r="K11" s="49"/>
    </row>
    <row r="12" spans="1:11" s="252" customFormat="1" ht="18" customHeight="1">
      <c r="A12" s="51"/>
      <c r="B12" s="52" t="s">
        <v>255</v>
      </c>
      <c r="C12" s="136" t="s">
        <v>306</v>
      </c>
      <c r="D12" s="145">
        <v>185</v>
      </c>
      <c r="E12" s="145">
        <v>185</v>
      </c>
      <c r="F12" s="145">
        <v>168</v>
      </c>
      <c r="G12" s="145">
        <v>175</v>
      </c>
      <c r="H12" s="145">
        <v>181</v>
      </c>
      <c r="I12" s="145">
        <v>185</v>
      </c>
      <c r="J12" s="145">
        <v>188</v>
      </c>
      <c r="K12" s="53"/>
    </row>
    <row r="13" spans="1:11" s="1" customFormat="1" ht="22.5" customHeight="1">
      <c r="A13" s="54"/>
      <c r="B13" s="50" t="s">
        <v>256</v>
      </c>
      <c r="C13" s="181" t="s">
        <v>307</v>
      </c>
      <c r="D13" s="150"/>
      <c r="E13" s="150"/>
      <c r="F13" s="150"/>
      <c r="G13" s="150"/>
      <c r="H13" s="150"/>
      <c r="I13" s="150"/>
      <c r="J13" s="150"/>
      <c r="K13" s="55"/>
    </row>
    <row r="14" spans="1:11" s="252" customFormat="1" ht="17.25" customHeight="1">
      <c r="A14" s="51"/>
      <c r="B14" s="52" t="s">
        <v>257</v>
      </c>
      <c r="C14" s="136" t="s">
        <v>308</v>
      </c>
      <c r="D14" s="145">
        <v>76</v>
      </c>
      <c r="E14" s="145">
        <v>75</v>
      </c>
      <c r="F14" s="145">
        <v>74</v>
      </c>
      <c r="G14" s="145">
        <v>75</v>
      </c>
      <c r="H14" s="145">
        <v>76</v>
      </c>
      <c r="I14" s="145">
        <v>76</v>
      </c>
      <c r="J14" s="145">
        <v>76</v>
      </c>
      <c r="K14" s="53"/>
    </row>
    <row r="15" spans="1:11" s="1" customFormat="1" ht="22.5" customHeight="1">
      <c r="A15" s="54"/>
      <c r="B15" s="50" t="s">
        <v>303</v>
      </c>
      <c r="C15" s="181" t="s">
        <v>309</v>
      </c>
      <c r="D15" s="150"/>
      <c r="E15" s="150"/>
      <c r="F15" s="150"/>
      <c r="G15" s="150"/>
      <c r="H15" s="150"/>
      <c r="I15" s="150"/>
      <c r="J15" s="150"/>
      <c r="K15" s="55"/>
    </row>
    <row r="16" spans="1:11" s="252" customFormat="1" ht="17.25" customHeight="1">
      <c r="A16" s="51"/>
      <c r="B16" s="52" t="s">
        <v>258</v>
      </c>
      <c r="C16" s="137" t="s">
        <v>60</v>
      </c>
      <c r="D16" s="145">
        <v>558.29999999999995</v>
      </c>
      <c r="E16" s="145">
        <v>556.29999999999995</v>
      </c>
      <c r="F16" s="145">
        <v>554.4</v>
      </c>
      <c r="G16" s="145">
        <v>536.6</v>
      </c>
      <c r="H16" s="145">
        <v>534.70000000000005</v>
      </c>
      <c r="I16" s="145">
        <v>527.20000000000005</v>
      </c>
      <c r="J16" s="145">
        <v>524.5</v>
      </c>
      <c r="K16" s="53"/>
    </row>
    <row r="17" spans="1:11" s="1" customFormat="1" ht="22.5" customHeight="1">
      <c r="A17" s="54"/>
      <c r="B17" s="50" t="s">
        <v>259</v>
      </c>
      <c r="C17" s="50"/>
      <c r="D17" s="153"/>
      <c r="E17" s="153"/>
      <c r="F17" s="153"/>
      <c r="G17" s="153"/>
      <c r="H17" s="153"/>
      <c r="I17" s="153"/>
      <c r="J17" s="153"/>
      <c r="K17" s="55"/>
    </row>
    <row r="18" spans="1:11" s="252" customFormat="1" ht="17.25" customHeight="1">
      <c r="A18" s="51"/>
      <c r="B18" s="59" t="s">
        <v>260</v>
      </c>
      <c r="C18" s="137" t="s">
        <v>60</v>
      </c>
      <c r="D18" s="145">
        <v>1367042</v>
      </c>
      <c r="E18" s="145">
        <v>1363562</v>
      </c>
      <c r="F18" s="145">
        <v>1259637</v>
      </c>
      <c r="G18" s="145">
        <v>1249966</v>
      </c>
      <c r="H18" s="145">
        <v>1277878</v>
      </c>
      <c r="I18" s="145">
        <v>1278721</v>
      </c>
      <c r="J18" s="145">
        <v>1287906</v>
      </c>
      <c r="K18" s="53"/>
    </row>
    <row r="19" spans="1:11" s="1" customFormat="1" ht="22.5" customHeight="1">
      <c r="A19" s="54"/>
      <c r="B19" s="50" t="s">
        <v>261</v>
      </c>
      <c r="C19" s="50"/>
      <c r="D19" s="55"/>
      <c r="E19" s="55"/>
      <c r="F19" s="55"/>
      <c r="G19" s="55"/>
      <c r="H19" s="55"/>
      <c r="I19" s="55"/>
      <c r="J19" s="55"/>
      <c r="K19" s="55"/>
    </row>
    <row r="20" spans="1:11" s="1" customFormat="1" ht="9.75" customHeight="1" thickBot="1">
      <c r="A20" s="65"/>
      <c r="B20" s="66"/>
      <c r="C20" s="66"/>
      <c r="D20" s="67"/>
      <c r="E20" s="68"/>
      <c r="F20" s="68"/>
      <c r="G20" s="68"/>
      <c r="H20" s="68"/>
      <c r="I20" s="68"/>
      <c r="J20" s="68"/>
      <c r="K20" s="55"/>
    </row>
    <row r="21" spans="1:11" s="12" customFormat="1" ht="18" customHeight="1">
      <c r="A21" s="34" t="s">
        <v>33</v>
      </c>
      <c r="B21" s="34" t="s">
        <v>234</v>
      </c>
      <c r="C21" s="34"/>
      <c r="D21" s="35"/>
      <c r="E21" s="36"/>
      <c r="F21" s="36"/>
      <c r="G21" s="36"/>
      <c r="H21" s="36"/>
      <c r="I21" s="36"/>
      <c r="J21" s="36"/>
      <c r="K21" s="36"/>
    </row>
    <row r="22" spans="1:11" ht="22.5" customHeight="1" thickBot="1">
      <c r="A22" s="39"/>
      <c r="B22" s="38" t="s">
        <v>235</v>
      </c>
      <c r="C22" s="38"/>
      <c r="D22" s="40"/>
      <c r="E22" s="41"/>
      <c r="F22" s="41"/>
      <c r="G22" s="41"/>
      <c r="H22" s="41"/>
      <c r="I22" s="41"/>
      <c r="J22" s="41"/>
      <c r="K22" s="45"/>
    </row>
    <row r="23" spans="1:11" ht="9" customHeight="1">
      <c r="A23" s="43"/>
      <c r="B23" s="42"/>
      <c r="C23" s="42"/>
      <c r="D23" s="44"/>
      <c r="E23" s="45"/>
      <c r="F23" s="45"/>
      <c r="G23" s="45"/>
      <c r="H23" s="45"/>
      <c r="I23" s="45"/>
      <c r="J23" s="45"/>
      <c r="K23" s="45"/>
    </row>
    <row r="24" spans="1:11" s="251" customFormat="1" ht="18" customHeight="1">
      <c r="A24" s="46"/>
      <c r="B24" s="47" t="s">
        <v>253</v>
      </c>
      <c r="C24" s="136"/>
      <c r="D24" s="53">
        <v>-2.2000000000000002</v>
      </c>
      <c r="E24" s="53">
        <v>-0.6</v>
      </c>
      <c r="F24" s="53">
        <v>-9.6999999999999993</v>
      </c>
      <c r="G24" s="53">
        <v>0.9</v>
      </c>
      <c r="H24" s="53">
        <v>3.5</v>
      </c>
      <c r="I24" s="53">
        <v>0.5</v>
      </c>
      <c r="J24" s="53">
        <v>0.9</v>
      </c>
      <c r="K24" s="49"/>
    </row>
    <row r="25" spans="1:11" s="251" customFormat="1" ht="22.5" customHeight="1">
      <c r="A25" s="46"/>
      <c r="B25" s="50" t="s">
        <v>254</v>
      </c>
      <c r="C25" s="138"/>
      <c r="D25" s="55"/>
      <c r="E25" s="55"/>
      <c r="F25" s="55"/>
      <c r="G25" s="55"/>
      <c r="H25" s="55"/>
      <c r="I25" s="55"/>
      <c r="J25" s="55"/>
      <c r="K25" s="49"/>
    </row>
    <row r="26" spans="1:11" s="252" customFormat="1" ht="18" customHeight="1">
      <c r="A26" s="51"/>
      <c r="B26" s="52" t="s">
        <v>255</v>
      </c>
      <c r="C26" s="137"/>
      <c r="D26" s="53">
        <v>-5.3</v>
      </c>
      <c r="E26" s="53">
        <v>-0.3</v>
      </c>
      <c r="F26" s="53">
        <v>-9.4</v>
      </c>
      <c r="G26" s="53">
        <v>4.2</v>
      </c>
      <c r="H26" s="53">
        <v>3.9</v>
      </c>
      <c r="I26" s="53">
        <v>2</v>
      </c>
      <c r="J26" s="53">
        <v>1.4</v>
      </c>
      <c r="K26" s="53"/>
    </row>
    <row r="27" spans="1:11" s="1" customFormat="1" ht="22.5" customHeight="1">
      <c r="A27" s="54"/>
      <c r="B27" s="50" t="s">
        <v>256</v>
      </c>
      <c r="C27" s="138"/>
      <c r="D27" s="55"/>
      <c r="E27" s="55"/>
      <c r="F27" s="55"/>
      <c r="G27" s="55"/>
      <c r="H27" s="55"/>
      <c r="I27" s="55"/>
      <c r="J27" s="55"/>
      <c r="K27" s="55"/>
    </row>
    <row r="28" spans="1:11" s="252" customFormat="1" ht="17.25" customHeight="1">
      <c r="A28" s="51"/>
      <c r="B28" s="52" t="s">
        <v>257</v>
      </c>
      <c r="C28" s="137"/>
      <c r="D28" s="53">
        <v>-6</v>
      </c>
      <c r="E28" s="53">
        <v>-0.4</v>
      </c>
      <c r="F28" s="53">
        <v>-2.2999999999999998</v>
      </c>
      <c r="G28" s="53">
        <v>1.7</v>
      </c>
      <c r="H28" s="53">
        <v>1.2</v>
      </c>
      <c r="I28" s="53">
        <v>0.5</v>
      </c>
      <c r="J28" s="53">
        <v>0.2</v>
      </c>
      <c r="K28" s="53"/>
    </row>
    <row r="29" spans="1:11" s="1" customFormat="1" ht="22.5" customHeight="1">
      <c r="A29" s="54"/>
      <c r="B29" s="50" t="s">
        <v>191</v>
      </c>
      <c r="C29" s="50"/>
      <c r="D29" s="55"/>
      <c r="E29" s="55"/>
      <c r="F29" s="55"/>
      <c r="G29" s="55"/>
      <c r="H29" s="55"/>
      <c r="I29" s="55"/>
      <c r="J29" s="55"/>
      <c r="K29" s="55"/>
    </row>
    <row r="30" spans="1:11" s="252" customFormat="1" ht="17.25" customHeight="1">
      <c r="A30" s="51"/>
      <c r="B30" s="52" t="s">
        <v>258</v>
      </c>
      <c r="C30" s="137"/>
      <c r="D30" s="53">
        <v>3.3</v>
      </c>
      <c r="E30" s="53">
        <v>-0.4</v>
      </c>
      <c r="F30" s="53">
        <v>-0.3</v>
      </c>
      <c r="G30" s="53">
        <v>-3.2</v>
      </c>
      <c r="H30" s="53">
        <v>-0.4</v>
      </c>
      <c r="I30" s="53">
        <v>-1.4</v>
      </c>
      <c r="J30" s="53">
        <v>-0.5</v>
      </c>
      <c r="K30" s="53"/>
    </row>
    <row r="31" spans="1:11" s="1" customFormat="1" ht="22.5" customHeight="1">
      <c r="A31" s="54"/>
      <c r="B31" s="50" t="s">
        <v>259</v>
      </c>
      <c r="C31" s="50"/>
      <c r="D31" s="55"/>
      <c r="E31" s="55"/>
      <c r="F31" s="55"/>
      <c r="G31" s="55"/>
      <c r="H31" s="55"/>
      <c r="I31" s="55"/>
      <c r="J31" s="55"/>
      <c r="K31" s="55"/>
    </row>
    <row r="32" spans="1:11" s="252" customFormat="1" ht="17.25" customHeight="1">
      <c r="A32" s="51"/>
      <c r="B32" s="59" t="s">
        <v>260</v>
      </c>
      <c r="C32" s="137"/>
      <c r="D32" s="53">
        <v>4</v>
      </c>
      <c r="E32" s="53">
        <v>-0.3</v>
      </c>
      <c r="F32" s="53">
        <v>-7.6</v>
      </c>
      <c r="G32" s="53">
        <v>-0.8</v>
      </c>
      <c r="H32" s="53">
        <v>2.2000000000000002</v>
      </c>
      <c r="I32" s="53">
        <v>0.1</v>
      </c>
      <c r="J32" s="53">
        <v>0.7</v>
      </c>
      <c r="K32" s="53"/>
    </row>
    <row r="33" spans="1:11" s="1" customFormat="1" ht="22.5" customHeight="1">
      <c r="A33" s="54"/>
      <c r="B33" s="50" t="s">
        <v>261</v>
      </c>
      <c r="C33" s="50"/>
      <c r="D33" s="55"/>
      <c r="E33" s="55"/>
      <c r="F33" s="55"/>
      <c r="G33" s="55"/>
      <c r="H33" s="55"/>
      <c r="I33" s="55"/>
      <c r="J33" s="55"/>
      <c r="K33" s="55"/>
    </row>
    <row r="34" spans="1:11" s="1" customFormat="1" ht="8.25" customHeight="1" thickBot="1">
      <c r="A34" s="65"/>
      <c r="B34" s="77"/>
      <c r="C34" s="77"/>
      <c r="D34" s="67"/>
      <c r="E34" s="67"/>
      <c r="F34" s="67"/>
      <c r="G34" s="67"/>
      <c r="H34" s="67"/>
      <c r="I34" s="67"/>
      <c r="J34" s="67"/>
      <c r="K34" s="64"/>
    </row>
    <row r="35" spans="1:11" ht="9" customHeight="1">
      <c r="A35" s="31"/>
      <c r="B35" s="78"/>
      <c r="C35" s="78"/>
      <c r="D35" s="84"/>
      <c r="E35" s="85"/>
      <c r="F35" s="85"/>
      <c r="G35" s="85"/>
      <c r="H35" s="85"/>
      <c r="I35" s="85"/>
      <c r="J35" s="85"/>
      <c r="K35" s="85"/>
    </row>
    <row r="36" spans="1:11" s="7" customFormat="1" ht="17.25" customHeight="1">
      <c r="A36" s="34" t="s">
        <v>192</v>
      </c>
      <c r="B36" s="86"/>
      <c r="C36" s="86"/>
      <c r="D36" s="88"/>
      <c r="E36" s="89"/>
      <c r="F36" s="89"/>
      <c r="G36" s="89"/>
      <c r="H36" s="89"/>
      <c r="I36" s="89"/>
      <c r="J36" s="89"/>
      <c r="K36" s="89"/>
    </row>
    <row r="37" spans="1:11" s="7" customFormat="1" ht="23.25" customHeight="1">
      <c r="A37" s="42" t="s">
        <v>82</v>
      </c>
      <c r="B37" s="86"/>
      <c r="C37" s="86"/>
      <c r="D37" s="88"/>
      <c r="E37" s="89"/>
      <c r="F37" s="89"/>
      <c r="G37" s="89"/>
      <c r="H37" s="89"/>
      <c r="I37" s="89"/>
      <c r="J37" s="89"/>
      <c r="K37" s="89"/>
    </row>
    <row r="38" spans="1:11" s="7" customFormat="1" ht="18" customHeight="1">
      <c r="A38" s="34" t="s">
        <v>126</v>
      </c>
      <c r="B38" s="91"/>
      <c r="C38" s="91"/>
      <c r="D38" s="88"/>
      <c r="E38" s="89"/>
      <c r="F38" s="89"/>
      <c r="G38" s="89"/>
      <c r="H38" s="89"/>
      <c r="I38" s="89"/>
      <c r="J38" s="89"/>
      <c r="K38" s="89"/>
    </row>
    <row r="39" spans="1:11" s="7" customFormat="1" ht="18" customHeight="1">
      <c r="A39" s="34" t="s">
        <v>293</v>
      </c>
      <c r="B39" s="91"/>
      <c r="C39" s="91"/>
      <c r="D39" s="88"/>
      <c r="E39" s="89"/>
      <c r="F39" s="89"/>
      <c r="G39" s="89"/>
      <c r="H39" s="89"/>
      <c r="I39" s="89"/>
      <c r="J39" s="89"/>
      <c r="K39" s="89"/>
    </row>
    <row r="40" spans="1:11" s="7" customFormat="1" ht="18" customHeight="1">
      <c r="A40" s="43" t="s">
        <v>128</v>
      </c>
      <c r="B40" s="91"/>
      <c r="C40" s="91"/>
      <c r="D40" s="88"/>
      <c r="E40" s="89"/>
      <c r="F40" s="89"/>
      <c r="G40" s="89"/>
      <c r="H40" s="89"/>
      <c r="I40" s="89"/>
      <c r="J40" s="89"/>
      <c r="K40" s="89"/>
    </row>
    <row r="41" spans="1:11" ht="9" customHeight="1">
      <c r="A41" s="29"/>
      <c r="B41" s="30"/>
      <c r="C41" s="30"/>
      <c r="D41" s="84"/>
      <c r="E41" s="85"/>
      <c r="F41" s="85"/>
      <c r="G41" s="85"/>
      <c r="H41" s="85"/>
      <c r="I41" s="85"/>
      <c r="J41" s="85"/>
      <c r="K41" s="85"/>
    </row>
    <row r="42" spans="1:11" ht="15" customHeight="1">
      <c r="A42" s="2"/>
      <c r="B42" s="8"/>
      <c r="C42" s="8"/>
      <c r="D42" s="9"/>
      <c r="E42" s="10"/>
      <c r="F42" s="10"/>
      <c r="G42" s="10"/>
      <c r="H42" s="10"/>
      <c r="I42" s="10"/>
      <c r="J42" s="10"/>
      <c r="K42" s="10"/>
    </row>
    <row r="43" spans="1:11" ht="15" customHeight="1">
      <c r="A43" s="2"/>
      <c r="B43" s="8"/>
      <c r="C43" s="8"/>
      <c r="D43" s="9"/>
      <c r="E43" s="10"/>
      <c r="F43" s="10"/>
      <c r="G43" s="10"/>
      <c r="H43" s="10"/>
      <c r="I43" s="10"/>
      <c r="J43" s="10"/>
      <c r="K43" s="10"/>
    </row>
    <row r="44" spans="1:11" ht="15" customHeight="1">
      <c r="A44" s="2"/>
      <c r="B44" s="8"/>
      <c r="C44" s="8"/>
      <c r="D44" s="9"/>
      <c r="E44" s="10"/>
      <c r="F44" s="10"/>
      <c r="G44" s="10"/>
      <c r="H44" s="10"/>
      <c r="I44" s="10"/>
      <c r="J44" s="10"/>
      <c r="K44" s="10"/>
    </row>
    <row r="45" spans="1:11" ht="15" customHeight="1">
      <c r="A45" s="2"/>
      <c r="B45" s="8"/>
      <c r="C45" s="8"/>
      <c r="D45" s="9"/>
      <c r="E45" s="10"/>
      <c r="F45" s="10"/>
      <c r="G45" s="10"/>
      <c r="H45" s="10"/>
      <c r="I45" s="10"/>
      <c r="J45" s="10"/>
      <c r="K45" s="10"/>
    </row>
    <row r="46" spans="1:11" ht="15" customHeight="1">
      <c r="A46" s="2"/>
      <c r="B46" s="8"/>
      <c r="C46" s="8"/>
      <c r="D46" s="9"/>
      <c r="E46" s="10"/>
      <c r="F46" s="10"/>
      <c r="G46" s="10"/>
      <c r="H46" s="10"/>
      <c r="I46" s="10"/>
      <c r="J46" s="10"/>
      <c r="K46" s="10"/>
    </row>
    <row r="47" spans="1:11" ht="15" customHeight="1">
      <c r="A47" s="2"/>
      <c r="B47" s="8"/>
      <c r="C47" s="8"/>
      <c r="D47" s="9"/>
      <c r="E47" s="10"/>
      <c r="F47" s="10"/>
      <c r="G47" s="10"/>
      <c r="H47" s="10"/>
      <c r="I47" s="10"/>
      <c r="J47" s="10"/>
      <c r="K47" s="10"/>
    </row>
    <row r="48" spans="1:11" ht="15" customHeight="1">
      <c r="A48" s="2"/>
      <c r="B48" s="8"/>
      <c r="C48" s="8"/>
      <c r="D48" s="9"/>
      <c r="E48" s="10"/>
      <c r="F48" s="10"/>
      <c r="G48" s="10"/>
      <c r="H48" s="10"/>
      <c r="I48" s="10"/>
      <c r="J48" s="10"/>
      <c r="K48" s="10"/>
    </row>
    <row r="49" spans="1:11" ht="15" customHeight="1">
      <c r="A49" s="2"/>
      <c r="B49" s="8"/>
      <c r="C49" s="8"/>
      <c r="D49" s="9"/>
      <c r="E49" s="10"/>
      <c r="F49" s="10"/>
      <c r="G49" s="10"/>
      <c r="H49" s="10"/>
      <c r="I49" s="10"/>
      <c r="J49" s="10"/>
      <c r="K49" s="10"/>
    </row>
    <row r="50" spans="1:11" ht="15" customHeight="1">
      <c r="A50" s="2"/>
      <c r="B50" s="8"/>
      <c r="C50" s="8"/>
      <c r="D50" s="9"/>
      <c r="E50" s="10"/>
      <c r="F50" s="10"/>
      <c r="G50" s="10"/>
      <c r="H50" s="10"/>
      <c r="I50" s="10"/>
      <c r="J50" s="10"/>
      <c r="K50" s="10"/>
    </row>
    <row r="51" spans="1:11" ht="15" customHeight="1">
      <c r="A51" s="2"/>
      <c r="B51" s="8"/>
      <c r="C51" s="8"/>
      <c r="D51" s="9"/>
      <c r="E51" s="10"/>
      <c r="F51" s="10"/>
      <c r="G51" s="10"/>
      <c r="H51" s="10"/>
      <c r="I51" s="10"/>
      <c r="J51" s="10"/>
      <c r="K51" s="10"/>
    </row>
    <row r="52" spans="1:11" ht="15" customHeight="1">
      <c r="A52" s="2"/>
      <c r="B52" s="8"/>
      <c r="C52" s="8"/>
      <c r="D52" s="9"/>
      <c r="E52" s="10"/>
      <c r="F52" s="10"/>
      <c r="G52" s="10"/>
      <c r="H52" s="10"/>
      <c r="I52" s="10"/>
      <c r="J52" s="10"/>
      <c r="K52" s="10"/>
    </row>
    <row r="53" spans="1:11" ht="15" customHeight="1">
      <c r="A53" s="2"/>
      <c r="B53" s="8"/>
      <c r="C53" s="8"/>
      <c r="D53" s="9"/>
      <c r="E53" s="10"/>
      <c r="F53" s="10"/>
      <c r="G53" s="10"/>
      <c r="H53" s="10"/>
      <c r="I53" s="10"/>
      <c r="J53" s="10"/>
      <c r="K53" s="10"/>
    </row>
    <row r="54" spans="1:11" ht="15" customHeight="1">
      <c r="A54" s="2"/>
      <c r="B54" s="8"/>
      <c r="C54" s="8"/>
      <c r="D54" s="9"/>
      <c r="E54" s="10"/>
      <c r="F54" s="10"/>
      <c r="G54" s="10"/>
      <c r="H54" s="10"/>
      <c r="I54" s="10"/>
      <c r="J54" s="10"/>
      <c r="K54" s="10"/>
    </row>
    <row r="55" spans="1:11" ht="15" customHeight="1">
      <c r="A55" s="2"/>
      <c r="B55" s="8"/>
      <c r="C55" s="8"/>
      <c r="D55" s="9"/>
      <c r="E55" s="10"/>
      <c r="F55" s="10"/>
      <c r="G55" s="10"/>
      <c r="H55" s="10"/>
      <c r="I55" s="10"/>
      <c r="J55" s="10"/>
      <c r="K55" s="10"/>
    </row>
    <row r="56" spans="1:11" ht="15" customHeight="1">
      <c r="A56" s="2"/>
      <c r="B56" s="8"/>
      <c r="C56" s="8"/>
      <c r="D56" s="9"/>
      <c r="E56" s="10"/>
      <c r="F56" s="10"/>
      <c r="G56" s="10"/>
      <c r="H56" s="10"/>
      <c r="I56" s="10"/>
      <c r="J56" s="10"/>
      <c r="K56" s="10"/>
    </row>
    <row r="57" spans="1:11" ht="15" customHeight="1">
      <c r="A57" s="2"/>
      <c r="B57" s="8"/>
      <c r="C57" s="8"/>
      <c r="D57" s="9"/>
      <c r="E57" s="10"/>
      <c r="F57" s="10"/>
      <c r="G57" s="10"/>
      <c r="H57" s="10"/>
      <c r="I57" s="10"/>
      <c r="J57" s="10"/>
      <c r="K57" s="10"/>
    </row>
    <row r="58" spans="1:11" ht="15" customHeight="1">
      <c r="A58" s="2"/>
      <c r="B58" s="8"/>
      <c r="C58" s="8"/>
      <c r="D58" s="9"/>
      <c r="E58" s="10"/>
      <c r="F58" s="10"/>
      <c r="G58" s="10"/>
      <c r="H58" s="10"/>
      <c r="I58" s="10"/>
      <c r="J58" s="10"/>
      <c r="K58" s="10"/>
    </row>
    <row r="59" spans="1:11" ht="15" customHeight="1">
      <c r="A59" s="2"/>
      <c r="B59" s="8"/>
      <c r="C59" s="8"/>
      <c r="D59" s="9"/>
      <c r="E59" s="10"/>
      <c r="F59" s="10"/>
      <c r="G59" s="10"/>
      <c r="H59" s="10"/>
      <c r="I59" s="10"/>
      <c r="J59" s="10"/>
      <c r="K59" s="10"/>
    </row>
    <row r="60" spans="1:11" ht="15" customHeight="1">
      <c r="A60" s="2"/>
      <c r="B60" s="8"/>
      <c r="C60" s="8"/>
      <c r="D60" s="9"/>
      <c r="E60" s="10"/>
      <c r="F60" s="10"/>
      <c r="G60" s="10"/>
      <c r="H60" s="10"/>
      <c r="I60" s="10"/>
      <c r="J60" s="10"/>
      <c r="K60" s="10"/>
    </row>
    <row r="61" spans="1:11" ht="15" customHeight="1">
      <c r="A61" s="2"/>
      <c r="B61" s="8"/>
      <c r="C61" s="8"/>
      <c r="D61" s="9"/>
      <c r="E61" s="10"/>
      <c r="F61" s="10"/>
      <c r="G61" s="10"/>
      <c r="H61" s="10"/>
      <c r="I61" s="10"/>
      <c r="J61" s="10"/>
      <c r="K61" s="10"/>
    </row>
    <row r="62" spans="1:11" ht="15" customHeight="1">
      <c r="A62" s="2"/>
      <c r="B62" s="8"/>
      <c r="C62" s="8"/>
      <c r="D62" s="9"/>
      <c r="E62" s="10"/>
      <c r="F62" s="10"/>
      <c r="G62" s="10"/>
      <c r="H62" s="10"/>
      <c r="I62" s="10"/>
      <c r="J62" s="10"/>
      <c r="K62" s="10"/>
    </row>
    <row r="63" spans="1:11" ht="15" customHeight="1">
      <c r="A63" s="2"/>
      <c r="B63" s="8"/>
      <c r="C63" s="8"/>
      <c r="D63" s="9"/>
      <c r="E63" s="10"/>
      <c r="F63" s="10"/>
      <c r="G63" s="10"/>
      <c r="H63" s="10"/>
      <c r="I63" s="10"/>
      <c r="J63" s="10"/>
      <c r="K63" s="10"/>
    </row>
    <row r="64" spans="1:11" ht="15" customHeight="1">
      <c r="A64" s="2"/>
      <c r="B64" s="8"/>
      <c r="C64" s="8"/>
      <c r="D64" s="9"/>
      <c r="E64" s="10"/>
      <c r="F64" s="10"/>
      <c r="G64" s="10"/>
      <c r="H64" s="10"/>
      <c r="I64" s="10"/>
      <c r="J64" s="10"/>
      <c r="K64" s="10"/>
    </row>
    <row r="65" spans="1:11" ht="15" customHeight="1">
      <c r="A65" s="2"/>
      <c r="B65" s="8"/>
      <c r="C65" s="8"/>
      <c r="D65" s="9"/>
      <c r="E65" s="10"/>
      <c r="F65" s="10"/>
      <c r="G65" s="10"/>
      <c r="H65" s="10"/>
      <c r="I65" s="10"/>
      <c r="J65" s="10"/>
      <c r="K65" s="10"/>
    </row>
    <row r="66" spans="1:11" ht="15" customHeight="1">
      <c r="A66" s="2"/>
      <c r="B66" s="8"/>
      <c r="C66" s="8"/>
      <c r="D66" s="9"/>
      <c r="E66" s="10"/>
      <c r="F66" s="10"/>
      <c r="G66" s="10"/>
      <c r="H66" s="10"/>
      <c r="I66" s="10"/>
      <c r="J66" s="10"/>
      <c r="K66" s="10"/>
    </row>
    <row r="67" spans="1:11" ht="15" customHeight="1">
      <c r="A67" s="2"/>
      <c r="B67" s="8"/>
      <c r="C67" s="8"/>
      <c r="D67" s="9"/>
      <c r="E67" s="10"/>
      <c r="F67" s="10"/>
      <c r="G67" s="10"/>
      <c r="H67" s="10"/>
      <c r="I67" s="10"/>
      <c r="J67" s="10"/>
      <c r="K67" s="10"/>
    </row>
    <row r="68" spans="1:11" ht="15" customHeight="1">
      <c r="A68" s="2"/>
      <c r="B68" s="8"/>
      <c r="C68" s="8"/>
      <c r="D68" s="9"/>
      <c r="E68" s="10"/>
      <c r="F68" s="10"/>
      <c r="G68" s="10"/>
      <c r="H68" s="10"/>
      <c r="I68" s="10"/>
      <c r="J68" s="10"/>
      <c r="K68"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R68"/>
  <sheetViews>
    <sheetView tabSelected="1" view="pageBreakPreview" zoomScale="80" zoomScaleNormal="100" zoomScaleSheetLayoutView="80" workbookViewId="0">
      <pane ySplit="6" topLeftCell="A7" activePane="bottomLeft" state="frozen"/>
      <selection activeCell="C95" sqref="C95"/>
      <selection pane="bottomLeft" activeCell="V8" sqref="V8"/>
    </sheetView>
  </sheetViews>
  <sheetFormatPr defaultColWidth="9.140625" defaultRowHeight="15" customHeight="1"/>
  <cols>
    <col min="1" max="1" width="5.85546875" style="4" customWidth="1"/>
    <col min="2" max="2" width="30.140625" style="5" customWidth="1"/>
    <col min="3" max="17" width="7.7109375" style="2" customWidth="1"/>
    <col min="18" max="18" width="0.28515625" style="2" customWidth="1"/>
    <col min="19" max="16384" width="9.140625" style="2"/>
  </cols>
  <sheetData>
    <row r="1" spans="1:18" ht="18" customHeight="1">
      <c r="A1" s="29"/>
      <c r="B1" s="30"/>
      <c r="C1" s="31"/>
      <c r="D1" s="31"/>
      <c r="E1" s="31"/>
      <c r="F1" s="31"/>
      <c r="G1" s="31"/>
      <c r="H1" s="31"/>
      <c r="I1" s="31"/>
      <c r="J1" s="31"/>
      <c r="K1" s="31"/>
      <c r="L1" s="31"/>
      <c r="M1" s="31"/>
      <c r="N1" s="31"/>
      <c r="O1" s="31"/>
      <c r="P1" s="31"/>
      <c r="Q1" s="31"/>
      <c r="R1" s="31"/>
    </row>
    <row r="2" spans="1:18" s="7" customFormat="1" ht="18" customHeight="1">
      <c r="A2" s="472" t="str">
        <f>'Kandungan (new)'!A173</f>
        <v>21b</v>
      </c>
      <c r="B2" s="92" t="str">
        <f>'Kandungan (new)'!B173</f>
        <v>Produktiviti Buruh Sektor Perlombongan dan Pengkuarian - Suku Tahunan</v>
      </c>
      <c r="C2" s="87"/>
      <c r="D2" s="87"/>
      <c r="E2" s="87"/>
      <c r="F2" s="87"/>
      <c r="G2" s="87"/>
      <c r="H2" s="87"/>
      <c r="I2" s="87"/>
      <c r="J2" s="87"/>
      <c r="K2" s="87"/>
      <c r="L2" s="87"/>
      <c r="M2" s="87"/>
      <c r="N2" s="87"/>
      <c r="O2" s="87"/>
      <c r="P2" s="87"/>
      <c r="Q2" s="87"/>
      <c r="R2" s="87"/>
    </row>
    <row r="3" spans="1:18" s="7" customFormat="1" ht="18" customHeight="1">
      <c r="A3" s="472"/>
      <c r="B3" s="95" t="str">
        <f>'Kandungan (new)'!B174</f>
        <v>Labour Productivity of Mining and Quarrying Sector - Quarterly</v>
      </c>
      <c r="C3" s="87"/>
      <c r="D3" s="87"/>
      <c r="E3" s="87"/>
      <c r="F3" s="87"/>
      <c r="G3" s="87"/>
      <c r="H3" s="87"/>
      <c r="I3" s="87"/>
      <c r="J3" s="87"/>
      <c r="K3" s="87"/>
      <c r="L3" s="87"/>
      <c r="M3" s="87"/>
      <c r="N3" s="87"/>
      <c r="O3" s="87"/>
      <c r="P3" s="87"/>
      <c r="Q3" s="87"/>
      <c r="R3" s="87"/>
    </row>
    <row r="4" spans="1:18" ht="18" customHeight="1" thickBot="1">
      <c r="B4" s="30"/>
      <c r="C4" s="31"/>
      <c r="D4" s="31"/>
      <c r="E4" s="31"/>
      <c r="F4" s="31"/>
      <c r="G4" s="31"/>
      <c r="H4" s="31"/>
      <c r="I4" s="31"/>
      <c r="J4" s="31"/>
      <c r="K4" s="31"/>
      <c r="L4" s="31"/>
      <c r="M4" s="31"/>
      <c r="N4" s="31"/>
      <c r="O4" s="31"/>
      <c r="P4" s="31"/>
      <c r="Q4" s="31"/>
      <c r="R4" s="31"/>
    </row>
    <row r="5" spans="1:18" s="250" customFormat="1" ht="18" customHeight="1">
      <c r="A5" s="473" t="s">
        <v>239</v>
      </c>
      <c r="B5" s="473"/>
      <c r="C5" s="476" t="s">
        <v>461</v>
      </c>
      <c r="D5" s="476"/>
      <c r="E5" s="476"/>
      <c r="F5" s="476"/>
      <c r="G5" s="476" t="s">
        <v>237</v>
      </c>
      <c r="H5" s="476"/>
      <c r="I5" s="476"/>
      <c r="J5" s="476"/>
      <c r="K5" s="476">
        <v>2024</v>
      </c>
      <c r="L5" s="476"/>
      <c r="M5" s="476"/>
      <c r="N5" s="476"/>
      <c r="O5" s="476">
        <v>2025</v>
      </c>
      <c r="P5" s="476"/>
      <c r="Q5" s="476"/>
      <c r="R5" s="382"/>
    </row>
    <row r="6" spans="1:18"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18" s="12" customFormat="1" ht="18" customHeight="1">
      <c r="A7" s="34" t="s">
        <v>30</v>
      </c>
      <c r="B7" s="34" t="s">
        <v>71</v>
      </c>
      <c r="C7" s="103"/>
      <c r="D7" s="103"/>
      <c r="E7" s="103"/>
      <c r="F7" s="103"/>
      <c r="G7" s="103"/>
      <c r="H7" s="103"/>
      <c r="I7" s="103"/>
      <c r="J7" s="103"/>
      <c r="K7" s="103"/>
      <c r="L7" s="103"/>
      <c r="M7" s="103"/>
      <c r="N7" s="103"/>
      <c r="O7" s="103"/>
      <c r="P7" s="103"/>
      <c r="Q7" s="103"/>
      <c r="R7" s="103"/>
    </row>
    <row r="8" spans="1:18" ht="22.5" customHeight="1" thickBot="1">
      <c r="A8" s="37"/>
      <c r="B8" s="38" t="s">
        <v>70</v>
      </c>
      <c r="C8" s="37"/>
      <c r="D8" s="37"/>
      <c r="E8" s="37"/>
      <c r="F8" s="37"/>
      <c r="G8" s="37"/>
      <c r="H8" s="37"/>
      <c r="I8" s="37"/>
      <c r="J8" s="37"/>
      <c r="K8" s="37"/>
      <c r="L8" s="37"/>
      <c r="M8" s="37"/>
      <c r="N8" s="37"/>
      <c r="O8" s="37"/>
      <c r="P8" s="37"/>
      <c r="Q8" s="37"/>
      <c r="R8" s="37"/>
    </row>
    <row r="9" spans="1:18" ht="9" customHeight="1">
      <c r="A9" s="31"/>
      <c r="B9" s="42"/>
      <c r="C9" s="31"/>
      <c r="D9" s="31"/>
      <c r="E9" s="31"/>
      <c r="F9" s="31"/>
      <c r="G9" s="31"/>
      <c r="H9" s="31"/>
      <c r="I9" s="31"/>
      <c r="J9" s="31"/>
      <c r="K9" s="31"/>
      <c r="L9" s="31"/>
      <c r="M9" s="31"/>
      <c r="N9" s="31"/>
      <c r="O9" s="31"/>
      <c r="P9" s="31"/>
      <c r="Q9" s="31"/>
      <c r="R9" s="31"/>
    </row>
    <row r="10" spans="1:18" s="251" customFormat="1" ht="18" customHeight="1">
      <c r="A10" s="46"/>
      <c r="B10" s="349" t="s">
        <v>253</v>
      </c>
      <c r="C10" s="344">
        <v>24378</v>
      </c>
      <c r="D10" s="344">
        <v>23667</v>
      </c>
      <c r="E10" s="344">
        <v>23422</v>
      </c>
      <c r="F10" s="344">
        <v>25536</v>
      </c>
      <c r="G10" s="344">
        <v>25112</v>
      </c>
      <c r="H10" s="344">
        <v>23143</v>
      </c>
      <c r="I10" s="344">
        <v>22944</v>
      </c>
      <c r="J10" s="344">
        <v>26338</v>
      </c>
      <c r="K10" s="344">
        <v>26203</v>
      </c>
      <c r="L10" s="344">
        <v>23776</v>
      </c>
      <c r="M10" s="344">
        <v>22295</v>
      </c>
      <c r="N10" s="344">
        <v>26158</v>
      </c>
      <c r="O10" s="161">
        <v>25492</v>
      </c>
      <c r="P10" s="161">
        <v>22532</v>
      </c>
      <c r="Q10" s="161">
        <v>24468</v>
      </c>
      <c r="R10" s="160"/>
    </row>
    <row r="11" spans="1:18" s="251" customFormat="1" ht="22.5" customHeight="1">
      <c r="A11" s="46"/>
      <c r="B11" s="343" t="s">
        <v>254</v>
      </c>
      <c r="C11" s="345"/>
      <c r="D11" s="345"/>
      <c r="E11" s="345"/>
      <c r="F11" s="345"/>
      <c r="G11" s="345"/>
      <c r="H11" s="345"/>
      <c r="I11" s="345"/>
      <c r="J11" s="345"/>
      <c r="K11" s="345"/>
      <c r="L11" s="345"/>
      <c r="M11" s="345"/>
      <c r="N11" s="345"/>
      <c r="O11" s="139"/>
      <c r="P11" s="139"/>
      <c r="Q11" s="139"/>
      <c r="R11" s="139"/>
    </row>
    <row r="12" spans="1:18" s="252" customFormat="1" ht="18" customHeight="1">
      <c r="A12" s="51"/>
      <c r="B12" s="350" t="s">
        <v>255</v>
      </c>
      <c r="C12" s="344">
        <v>45</v>
      </c>
      <c r="D12" s="344">
        <v>45</v>
      </c>
      <c r="E12" s="344">
        <v>46</v>
      </c>
      <c r="F12" s="344">
        <v>46</v>
      </c>
      <c r="G12" s="344">
        <v>46</v>
      </c>
      <c r="H12" s="344">
        <v>47</v>
      </c>
      <c r="I12" s="344">
        <v>46</v>
      </c>
      <c r="J12" s="344">
        <v>47</v>
      </c>
      <c r="K12" s="344">
        <v>47</v>
      </c>
      <c r="L12" s="344">
        <v>46</v>
      </c>
      <c r="M12" s="344">
        <v>47</v>
      </c>
      <c r="N12" s="344">
        <v>47</v>
      </c>
      <c r="O12" s="161">
        <v>46</v>
      </c>
      <c r="P12" s="161">
        <v>46</v>
      </c>
      <c r="Q12" s="161">
        <v>47</v>
      </c>
      <c r="R12" s="161"/>
    </row>
    <row r="13" spans="1:18" s="1" customFormat="1" ht="22.5" customHeight="1">
      <c r="A13" s="54"/>
      <c r="B13" s="343" t="s">
        <v>256</v>
      </c>
      <c r="C13" s="346"/>
      <c r="D13" s="346"/>
      <c r="E13" s="346"/>
      <c r="F13" s="346"/>
      <c r="G13" s="346"/>
      <c r="H13" s="346"/>
      <c r="I13" s="346"/>
      <c r="J13" s="346"/>
      <c r="K13" s="346"/>
      <c r="L13" s="346"/>
      <c r="M13" s="346"/>
      <c r="N13" s="346"/>
      <c r="O13" s="162"/>
      <c r="P13" s="162"/>
      <c r="Q13" s="162"/>
      <c r="R13" s="162"/>
    </row>
    <row r="14" spans="1:18" s="252" customFormat="1" ht="16.5" customHeight="1">
      <c r="A14" s="51"/>
      <c r="B14" s="350" t="s">
        <v>257</v>
      </c>
      <c r="C14" s="344">
        <v>76</v>
      </c>
      <c r="D14" s="344">
        <v>76</v>
      </c>
      <c r="E14" s="344">
        <v>76</v>
      </c>
      <c r="F14" s="344">
        <v>76</v>
      </c>
      <c r="G14" s="344">
        <v>76</v>
      </c>
      <c r="H14" s="344">
        <v>76</v>
      </c>
      <c r="I14" s="344">
        <v>76</v>
      </c>
      <c r="J14" s="344">
        <v>76</v>
      </c>
      <c r="K14" s="344">
        <v>76</v>
      </c>
      <c r="L14" s="344">
        <v>76</v>
      </c>
      <c r="M14" s="344">
        <v>76</v>
      </c>
      <c r="N14" s="344">
        <v>77</v>
      </c>
      <c r="O14" s="161">
        <v>77</v>
      </c>
      <c r="P14" s="161">
        <v>77</v>
      </c>
      <c r="Q14" s="161">
        <v>77</v>
      </c>
      <c r="R14" s="161"/>
    </row>
    <row r="15" spans="1:18" s="1" customFormat="1" ht="22.5" customHeight="1">
      <c r="A15" s="54"/>
      <c r="B15" s="343" t="s">
        <v>303</v>
      </c>
      <c r="C15" s="347"/>
      <c r="D15" s="347"/>
      <c r="E15" s="347"/>
      <c r="F15" s="347"/>
      <c r="G15" s="347"/>
      <c r="H15" s="347"/>
      <c r="I15" s="347"/>
      <c r="J15" s="347"/>
      <c r="K15" s="347"/>
      <c r="L15" s="347"/>
      <c r="M15" s="347"/>
      <c r="N15" s="347"/>
      <c r="O15" s="72"/>
      <c r="P15" s="72"/>
      <c r="Q15" s="72"/>
      <c r="R15" s="72"/>
    </row>
    <row r="16" spans="1:18" s="252" customFormat="1" ht="17.25" customHeight="1">
      <c r="A16" s="51"/>
      <c r="B16" s="350" t="s">
        <v>258</v>
      </c>
      <c r="C16" s="344">
        <v>537.70000000000005</v>
      </c>
      <c r="D16" s="344">
        <v>531</v>
      </c>
      <c r="E16" s="344">
        <v>511.9</v>
      </c>
      <c r="F16" s="344">
        <v>558.20000000000005</v>
      </c>
      <c r="G16" s="344">
        <v>549.1</v>
      </c>
      <c r="H16" s="344">
        <v>495.7</v>
      </c>
      <c r="I16" s="344">
        <v>499.7</v>
      </c>
      <c r="J16" s="344">
        <v>564.70000000000005</v>
      </c>
      <c r="K16" s="344">
        <v>556.4</v>
      </c>
      <c r="L16" s="344">
        <v>514.20000000000005</v>
      </c>
      <c r="M16" s="344">
        <v>476.4</v>
      </c>
      <c r="N16" s="344">
        <v>550.9</v>
      </c>
      <c r="O16" s="161">
        <v>551.1</v>
      </c>
      <c r="P16" s="161">
        <v>488</v>
      </c>
      <c r="Q16" s="161">
        <v>522.5</v>
      </c>
      <c r="R16" s="161"/>
    </row>
    <row r="17" spans="1:18" s="1" customFormat="1" ht="22.5" customHeight="1">
      <c r="A17" s="54"/>
      <c r="B17" s="343" t="s">
        <v>259</v>
      </c>
      <c r="C17" s="347"/>
      <c r="D17" s="347"/>
      <c r="E17" s="347"/>
      <c r="F17" s="347"/>
      <c r="G17" s="347"/>
      <c r="H17" s="347"/>
      <c r="I17" s="347"/>
      <c r="J17" s="347"/>
      <c r="K17" s="347"/>
      <c r="L17" s="347"/>
      <c r="M17" s="347"/>
      <c r="N17" s="347"/>
      <c r="O17" s="72"/>
      <c r="P17" s="72"/>
      <c r="Q17" s="72"/>
      <c r="R17" s="72"/>
    </row>
    <row r="18" spans="1:18" s="252" customFormat="1" ht="17.25" customHeight="1">
      <c r="A18" s="51"/>
      <c r="B18" s="351" t="s">
        <v>260</v>
      </c>
      <c r="C18" s="344">
        <v>321614</v>
      </c>
      <c r="D18" s="344">
        <v>312691</v>
      </c>
      <c r="E18" s="344">
        <v>308085</v>
      </c>
      <c r="F18" s="344">
        <v>335443</v>
      </c>
      <c r="G18" s="344">
        <v>329680</v>
      </c>
      <c r="H18" s="344">
        <v>303373</v>
      </c>
      <c r="I18" s="344">
        <v>300500</v>
      </c>
      <c r="J18" s="344">
        <v>345197</v>
      </c>
      <c r="K18" s="344">
        <v>343813</v>
      </c>
      <c r="L18" s="344">
        <v>310913</v>
      </c>
      <c r="M18" s="344">
        <v>291687</v>
      </c>
      <c r="N18" s="344">
        <v>341522</v>
      </c>
      <c r="O18" s="161">
        <v>332946</v>
      </c>
      <c r="P18" s="161">
        <v>292813</v>
      </c>
      <c r="Q18" s="161">
        <v>317634</v>
      </c>
      <c r="R18" s="161"/>
    </row>
    <row r="19" spans="1:18" s="1" customFormat="1" ht="22.5" customHeight="1">
      <c r="A19" s="54"/>
      <c r="B19" s="50" t="s">
        <v>261</v>
      </c>
      <c r="C19" s="72"/>
      <c r="D19" s="72"/>
      <c r="E19" s="72"/>
      <c r="F19" s="72"/>
      <c r="G19" s="72"/>
      <c r="H19" s="72"/>
      <c r="I19" s="72"/>
      <c r="J19" s="72"/>
      <c r="K19" s="72"/>
      <c r="L19" s="72"/>
      <c r="M19" s="72"/>
      <c r="N19" s="72"/>
      <c r="O19" s="72"/>
      <c r="P19" s="72"/>
      <c r="Q19" s="72"/>
      <c r="R19" s="72"/>
    </row>
    <row r="20" spans="1:18" s="1" customFormat="1" ht="9.75" customHeight="1" thickBot="1">
      <c r="A20" s="65"/>
      <c r="B20" s="66"/>
      <c r="C20" s="72"/>
      <c r="D20" s="72"/>
      <c r="E20" s="72"/>
      <c r="F20" s="72"/>
      <c r="G20" s="72"/>
      <c r="H20" s="72"/>
      <c r="I20" s="72"/>
      <c r="J20" s="72"/>
      <c r="K20" s="72"/>
      <c r="L20" s="72"/>
      <c r="M20" s="72"/>
      <c r="N20" s="72"/>
      <c r="O20" s="72"/>
      <c r="P20" s="72"/>
      <c r="Q20" s="72"/>
      <c r="R20" s="72"/>
    </row>
    <row r="21" spans="1:18" s="12" customFormat="1" ht="18" customHeight="1">
      <c r="A21" s="34" t="s">
        <v>33</v>
      </c>
      <c r="B21" s="34" t="s">
        <v>62</v>
      </c>
      <c r="C21" s="141"/>
      <c r="D21" s="141"/>
      <c r="E21" s="141"/>
      <c r="F21" s="141"/>
      <c r="G21" s="141"/>
      <c r="H21" s="141"/>
      <c r="I21" s="141"/>
      <c r="J21" s="141"/>
      <c r="K21" s="141"/>
      <c r="L21" s="141"/>
      <c r="M21" s="141"/>
      <c r="N21" s="141"/>
      <c r="O21" s="141"/>
      <c r="P21" s="141"/>
      <c r="Q21" s="141"/>
      <c r="R21" s="141"/>
    </row>
    <row r="22" spans="1:18" ht="22.5" customHeight="1" thickBot="1">
      <c r="A22" s="39"/>
      <c r="B22" s="38" t="s">
        <v>63</v>
      </c>
      <c r="C22" s="37"/>
      <c r="D22" s="37"/>
      <c r="E22" s="37"/>
      <c r="F22" s="37"/>
      <c r="G22" s="37"/>
      <c r="H22" s="37"/>
      <c r="I22" s="37"/>
      <c r="J22" s="37"/>
      <c r="K22" s="37"/>
      <c r="L22" s="37"/>
      <c r="M22" s="37"/>
      <c r="N22" s="37"/>
      <c r="O22" s="37"/>
      <c r="P22" s="37"/>
      <c r="Q22" s="37"/>
      <c r="R22" s="37"/>
    </row>
    <row r="23" spans="1:18" ht="9" customHeight="1">
      <c r="A23" s="43"/>
      <c r="B23" s="42"/>
      <c r="C23" s="31"/>
      <c r="D23" s="31"/>
      <c r="E23" s="31"/>
      <c r="F23" s="31"/>
      <c r="G23" s="31"/>
      <c r="H23" s="31"/>
      <c r="I23" s="31"/>
      <c r="J23" s="31"/>
      <c r="K23" s="31"/>
      <c r="L23" s="31"/>
      <c r="M23" s="31"/>
      <c r="N23" s="31"/>
      <c r="O23" s="31"/>
      <c r="P23" s="31"/>
      <c r="Q23" s="31"/>
      <c r="R23" s="31"/>
    </row>
    <row r="24" spans="1:18" s="251" customFormat="1" ht="18" customHeight="1">
      <c r="A24" s="46"/>
      <c r="B24" s="349" t="s">
        <v>253</v>
      </c>
      <c r="C24" s="348">
        <v>-1</v>
      </c>
      <c r="D24" s="348">
        <v>-1.7</v>
      </c>
      <c r="E24" s="348">
        <v>10.4</v>
      </c>
      <c r="F24" s="348">
        <v>7.3</v>
      </c>
      <c r="G24" s="348">
        <v>3</v>
      </c>
      <c r="H24" s="348">
        <v>-2.2000000000000002</v>
      </c>
      <c r="I24" s="348">
        <v>-2</v>
      </c>
      <c r="J24" s="348">
        <v>3.1</v>
      </c>
      <c r="K24" s="348">
        <v>4.3</v>
      </c>
      <c r="L24" s="348">
        <v>2.7382188984633293</v>
      </c>
      <c r="M24" s="348">
        <v>-2.8</v>
      </c>
      <c r="N24" s="348">
        <v>-0.7</v>
      </c>
      <c r="O24" s="348">
        <v>-2.7</v>
      </c>
      <c r="P24" s="348">
        <v>-5.2</v>
      </c>
      <c r="Q24" s="348">
        <v>9.6999999999999993</v>
      </c>
      <c r="R24" s="140"/>
    </row>
    <row r="25" spans="1:18" s="251" customFormat="1" ht="22.5" customHeight="1">
      <c r="A25" s="46"/>
      <c r="B25" s="343" t="s">
        <v>254</v>
      </c>
      <c r="C25" s="348"/>
      <c r="D25" s="348"/>
      <c r="E25" s="348"/>
      <c r="F25" s="348"/>
      <c r="G25" s="348"/>
      <c r="H25" s="348"/>
      <c r="I25" s="348"/>
      <c r="J25" s="348"/>
      <c r="K25" s="348"/>
      <c r="L25" s="348"/>
      <c r="M25" s="348"/>
      <c r="N25" s="348"/>
      <c r="O25" s="348"/>
      <c r="P25" s="348"/>
      <c r="Q25" s="348"/>
      <c r="R25" s="140"/>
    </row>
    <row r="26" spans="1:18" s="252" customFormat="1" ht="18" customHeight="1">
      <c r="A26" s="51"/>
      <c r="B26" s="350" t="s">
        <v>255</v>
      </c>
      <c r="C26" s="348">
        <v>3.9</v>
      </c>
      <c r="D26" s="348">
        <v>4.8</v>
      </c>
      <c r="E26" s="348">
        <v>4.8</v>
      </c>
      <c r="F26" s="348">
        <v>2</v>
      </c>
      <c r="G26" s="348">
        <v>0.9</v>
      </c>
      <c r="H26" s="348">
        <v>4.7</v>
      </c>
      <c r="I26" s="348">
        <v>0.4</v>
      </c>
      <c r="J26" s="348">
        <v>2</v>
      </c>
      <c r="K26" s="348">
        <v>3</v>
      </c>
      <c r="L26" s="348">
        <v>-1</v>
      </c>
      <c r="M26" s="348">
        <v>1.9</v>
      </c>
      <c r="N26" s="348">
        <v>1.8</v>
      </c>
      <c r="O26" s="348">
        <v>-1.8</v>
      </c>
      <c r="P26" s="348">
        <v>-0.1</v>
      </c>
      <c r="Q26" s="348">
        <v>0.1</v>
      </c>
      <c r="R26" s="140"/>
    </row>
    <row r="27" spans="1:18" s="1" customFormat="1" ht="22.5" customHeight="1">
      <c r="A27" s="54"/>
      <c r="B27" s="343" t="s">
        <v>256</v>
      </c>
      <c r="C27" s="348"/>
      <c r="D27" s="348"/>
      <c r="E27" s="348"/>
      <c r="F27" s="348"/>
      <c r="G27" s="348"/>
      <c r="H27" s="348"/>
      <c r="I27" s="348"/>
      <c r="J27" s="348"/>
      <c r="K27" s="348"/>
      <c r="L27" s="348"/>
      <c r="M27" s="348"/>
      <c r="N27" s="348"/>
      <c r="O27" s="348"/>
      <c r="P27" s="348"/>
      <c r="Q27" s="348"/>
      <c r="R27" s="140"/>
    </row>
    <row r="28" spans="1:18" s="252" customFormat="1" ht="17.25" customHeight="1">
      <c r="A28" s="51"/>
      <c r="B28" s="350" t="s">
        <v>257</v>
      </c>
      <c r="C28" s="348">
        <v>2.6</v>
      </c>
      <c r="D28" s="348">
        <v>1.8</v>
      </c>
      <c r="E28" s="348">
        <v>0.4</v>
      </c>
      <c r="F28" s="348">
        <v>0.3</v>
      </c>
      <c r="G28" s="348">
        <v>0.5</v>
      </c>
      <c r="H28" s="348">
        <v>0.8</v>
      </c>
      <c r="I28" s="348">
        <v>0.4</v>
      </c>
      <c r="J28" s="348">
        <v>0.2</v>
      </c>
      <c r="K28" s="348">
        <v>0.1</v>
      </c>
      <c r="L28" s="348">
        <v>0.2</v>
      </c>
      <c r="M28" s="348">
        <v>0.1</v>
      </c>
      <c r="N28" s="348">
        <v>0.4</v>
      </c>
      <c r="O28" s="348">
        <v>0.5</v>
      </c>
      <c r="P28" s="348">
        <v>0.6</v>
      </c>
      <c r="Q28" s="348">
        <v>0.8</v>
      </c>
      <c r="R28" s="140"/>
    </row>
    <row r="29" spans="1:18" s="1" customFormat="1" ht="22.5" customHeight="1">
      <c r="A29" s="54"/>
      <c r="B29" s="343" t="s">
        <v>303</v>
      </c>
      <c r="C29" s="348"/>
      <c r="D29" s="348"/>
      <c r="E29" s="348"/>
      <c r="F29" s="348"/>
      <c r="G29" s="348"/>
      <c r="H29" s="348"/>
      <c r="I29" s="348"/>
      <c r="J29" s="348"/>
      <c r="K29" s="348"/>
      <c r="L29" s="348"/>
      <c r="M29" s="348"/>
      <c r="N29" s="348"/>
      <c r="O29" s="348"/>
      <c r="P29" s="348"/>
      <c r="Q29" s="348"/>
      <c r="R29" s="140"/>
    </row>
    <row r="30" spans="1:18" s="252" customFormat="1" ht="17.25" customHeight="1">
      <c r="A30" s="51"/>
      <c r="B30" s="350" t="s">
        <v>258</v>
      </c>
      <c r="C30" s="348">
        <v>-4.7</v>
      </c>
      <c r="D30" s="348">
        <v>-6.2</v>
      </c>
      <c r="E30" s="348">
        <v>5.4</v>
      </c>
      <c r="F30" s="348">
        <v>5.0999999999999996</v>
      </c>
      <c r="G30" s="348">
        <v>2.1</v>
      </c>
      <c r="H30" s="348">
        <v>-6.6</v>
      </c>
      <c r="I30" s="348">
        <v>-2.4</v>
      </c>
      <c r="J30" s="348">
        <v>1.2</v>
      </c>
      <c r="K30" s="348">
        <v>1.3</v>
      </c>
      <c r="L30" s="348">
        <v>3.7</v>
      </c>
      <c r="M30" s="348">
        <v>-4.7</v>
      </c>
      <c r="N30" s="348">
        <v>-2.4</v>
      </c>
      <c r="O30" s="348">
        <v>-0.9</v>
      </c>
      <c r="P30" s="348">
        <v>-5.0999999999999996</v>
      </c>
      <c r="Q30" s="348">
        <v>9.6999999999999993</v>
      </c>
      <c r="R30" s="140"/>
    </row>
    <row r="31" spans="1:18" s="1" customFormat="1" ht="22.5" customHeight="1">
      <c r="A31" s="54"/>
      <c r="B31" s="343" t="s">
        <v>259</v>
      </c>
      <c r="C31" s="348"/>
      <c r="D31" s="348"/>
      <c r="E31" s="348"/>
      <c r="F31" s="348"/>
      <c r="G31" s="348"/>
      <c r="H31" s="348"/>
      <c r="I31" s="348"/>
      <c r="J31" s="348"/>
      <c r="K31" s="348"/>
      <c r="L31" s="348"/>
      <c r="M31" s="348"/>
      <c r="N31" s="348"/>
      <c r="O31" s="348"/>
      <c r="P31" s="348"/>
      <c r="Q31" s="348"/>
      <c r="R31" s="140"/>
    </row>
    <row r="32" spans="1:18" s="252" customFormat="1" ht="17.25" customHeight="1">
      <c r="A32" s="51"/>
      <c r="B32" s="351" t="s">
        <v>260</v>
      </c>
      <c r="C32" s="348">
        <v>-3.6</v>
      </c>
      <c r="D32" s="348">
        <v>-3.4</v>
      </c>
      <c r="E32" s="348">
        <v>10.1</v>
      </c>
      <c r="F32" s="348">
        <v>7</v>
      </c>
      <c r="G32" s="348">
        <v>2.5</v>
      </c>
      <c r="H32" s="348">
        <v>-3</v>
      </c>
      <c r="I32" s="348">
        <v>-2.5</v>
      </c>
      <c r="J32" s="348">
        <v>2.9</v>
      </c>
      <c r="K32" s="348">
        <v>4.3</v>
      </c>
      <c r="L32" s="348">
        <v>2.5</v>
      </c>
      <c r="M32" s="348">
        <v>-2.9</v>
      </c>
      <c r="N32" s="348">
        <v>-1.1000000000000001</v>
      </c>
      <c r="O32" s="348">
        <v>-3.2</v>
      </c>
      <c r="P32" s="348">
        <v>-5.8</v>
      </c>
      <c r="Q32" s="348">
        <v>8.9</v>
      </c>
      <c r="R32" s="140"/>
    </row>
    <row r="33" spans="1:18" s="1" customFormat="1" ht="22.5" customHeight="1">
      <c r="A33" s="54"/>
      <c r="B33" s="343" t="s">
        <v>261</v>
      </c>
      <c r="C33" s="347"/>
      <c r="D33" s="347"/>
      <c r="E33" s="347"/>
      <c r="F33" s="347"/>
      <c r="G33" s="347"/>
      <c r="H33" s="347"/>
      <c r="I33" s="347"/>
      <c r="J33" s="347"/>
      <c r="K33" s="347"/>
      <c r="L33" s="347"/>
      <c r="M33" s="347"/>
      <c r="N33" s="347"/>
      <c r="O33" s="347"/>
      <c r="P33" s="347"/>
      <c r="Q33" s="347"/>
      <c r="R33" s="72"/>
    </row>
    <row r="34" spans="1:18" s="1" customFormat="1" ht="8.25" customHeight="1" thickBot="1">
      <c r="A34" s="65"/>
      <c r="B34" s="77"/>
      <c r="C34" s="142"/>
      <c r="D34" s="142"/>
      <c r="E34" s="142"/>
      <c r="F34" s="142"/>
      <c r="G34" s="142"/>
      <c r="H34" s="142"/>
      <c r="I34" s="142"/>
      <c r="J34" s="142"/>
      <c r="K34" s="142"/>
      <c r="L34" s="142"/>
      <c r="M34" s="142"/>
      <c r="N34" s="142"/>
      <c r="O34" s="142"/>
      <c r="P34" s="142"/>
      <c r="Q34" s="142"/>
      <c r="R34" s="142"/>
    </row>
    <row r="35" spans="1:18" ht="9" customHeight="1">
      <c r="A35" s="31"/>
      <c r="B35" s="78"/>
      <c r="C35" s="31"/>
      <c r="D35" s="31"/>
      <c r="E35" s="31"/>
      <c r="F35" s="31"/>
      <c r="G35" s="31"/>
      <c r="H35" s="31"/>
      <c r="I35" s="31"/>
      <c r="J35" s="31"/>
      <c r="K35" s="31"/>
      <c r="L35" s="31"/>
      <c r="M35" s="31"/>
      <c r="N35" s="31"/>
      <c r="O35" s="31"/>
      <c r="P35" s="31"/>
      <c r="Q35" s="31"/>
      <c r="R35" s="31"/>
    </row>
    <row r="36" spans="1:18" s="7" customFormat="1" ht="17.25" customHeight="1">
      <c r="A36" s="34" t="s">
        <v>192</v>
      </c>
      <c r="B36" s="86"/>
      <c r="C36" s="87"/>
      <c r="D36" s="87"/>
      <c r="E36" s="87"/>
      <c r="F36" s="87"/>
      <c r="G36" s="87"/>
      <c r="H36" s="87"/>
      <c r="I36" s="87"/>
      <c r="J36" s="87"/>
      <c r="K36" s="87"/>
      <c r="L36" s="87"/>
      <c r="M36" s="87"/>
      <c r="N36" s="87"/>
      <c r="O36" s="87"/>
      <c r="P36" s="87"/>
      <c r="Q36" s="87"/>
      <c r="R36" s="87"/>
    </row>
    <row r="37" spans="1:18" s="7" customFormat="1" ht="23.25" customHeight="1">
      <c r="A37" s="42" t="s">
        <v>82</v>
      </c>
      <c r="B37" s="86"/>
      <c r="C37" s="87"/>
      <c r="D37" s="87"/>
      <c r="E37" s="87"/>
      <c r="F37" s="87"/>
      <c r="G37" s="87"/>
      <c r="H37" s="87"/>
      <c r="I37" s="87"/>
      <c r="J37" s="87"/>
      <c r="K37" s="87"/>
      <c r="L37" s="87"/>
      <c r="M37" s="87"/>
      <c r="N37" s="87"/>
      <c r="O37" s="87"/>
      <c r="P37" s="87"/>
      <c r="Q37" s="87"/>
      <c r="R37" s="87"/>
    </row>
    <row r="38" spans="1:18" s="7" customFormat="1" ht="18" customHeight="1">
      <c r="A38" s="34" t="s">
        <v>126</v>
      </c>
      <c r="B38" s="91"/>
      <c r="C38" s="87"/>
      <c r="D38" s="87"/>
      <c r="E38" s="87"/>
      <c r="F38" s="87"/>
      <c r="G38" s="87"/>
      <c r="H38" s="87"/>
      <c r="I38" s="87"/>
      <c r="J38" s="87"/>
      <c r="K38" s="87"/>
      <c r="L38" s="87"/>
      <c r="M38" s="87"/>
      <c r="N38" s="87"/>
      <c r="O38" s="87"/>
      <c r="P38" s="87"/>
      <c r="Q38" s="87"/>
      <c r="R38" s="87"/>
    </row>
    <row r="39" spans="1:18" s="7" customFormat="1" ht="18" customHeight="1">
      <c r="A39" s="34" t="s">
        <v>293</v>
      </c>
      <c r="B39" s="91"/>
      <c r="C39" s="87"/>
      <c r="D39" s="87"/>
      <c r="E39" s="87"/>
      <c r="F39" s="87"/>
      <c r="G39" s="87"/>
      <c r="H39" s="87"/>
      <c r="I39" s="87"/>
      <c r="J39" s="87"/>
      <c r="K39" s="87"/>
      <c r="L39" s="87"/>
      <c r="M39" s="87"/>
      <c r="N39" s="87"/>
      <c r="O39" s="87"/>
      <c r="P39" s="87"/>
      <c r="Q39" s="87"/>
      <c r="R39" s="87"/>
    </row>
    <row r="40" spans="1:18" s="7" customFormat="1" ht="18" customHeight="1">
      <c r="A40" s="43" t="s">
        <v>128</v>
      </c>
      <c r="B40" s="91"/>
      <c r="C40" s="87"/>
      <c r="D40" s="87"/>
      <c r="E40" s="87"/>
      <c r="F40" s="87"/>
      <c r="G40" s="87"/>
      <c r="H40" s="87"/>
      <c r="I40" s="87"/>
      <c r="J40" s="87"/>
      <c r="K40" s="87"/>
      <c r="L40" s="87"/>
      <c r="M40" s="87"/>
      <c r="N40" s="87"/>
      <c r="O40" s="87"/>
      <c r="P40" s="87"/>
      <c r="Q40" s="87"/>
      <c r="R40" s="87"/>
    </row>
    <row r="41" spans="1:18" ht="9" customHeight="1">
      <c r="A41" s="29"/>
      <c r="B41" s="30"/>
      <c r="C41" s="31"/>
      <c r="D41" s="31"/>
      <c r="E41" s="31"/>
      <c r="F41" s="31"/>
      <c r="G41" s="31"/>
      <c r="H41" s="31"/>
      <c r="I41" s="31"/>
      <c r="J41" s="31"/>
      <c r="K41" s="31"/>
      <c r="L41" s="31"/>
      <c r="M41" s="31"/>
      <c r="N41" s="31"/>
      <c r="O41" s="31"/>
      <c r="P41" s="31"/>
      <c r="Q41" s="31"/>
      <c r="R41" s="31"/>
    </row>
    <row r="42" spans="1:18" ht="15" customHeight="1">
      <c r="A42" s="2"/>
      <c r="B42" s="8"/>
    </row>
    <row r="43" spans="1:18" ht="15" customHeight="1">
      <c r="A43" s="2"/>
      <c r="B43" s="8"/>
    </row>
    <row r="44" spans="1:18" ht="15" customHeight="1">
      <c r="A44" s="2"/>
      <c r="B44" s="8"/>
    </row>
    <row r="45" spans="1:18" ht="15" customHeight="1">
      <c r="A45" s="2"/>
      <c r="B45" s="8"/>
    </row>
    <row r="46" spans="1:18" ht="15" customHeight="1">
      <c r="A46" s="2"/>
      <c r="B46" s="8"/>
    </row>
    <row r="47" spans="1:18" ht="15" customHeight="1">
      <c r="A47" s="2"/>
      <c r="B47" s="8"/>
    </row>
    <row r="48" spans="1:18" ht="15" customHeight="1">
      <c r="A48" s="2"/>
      <c r="B48" s="8"/>
    </row>
    <row r="49" spans="1:2" ht="15" customHeight="1">
      <c r="A49" s="2"/>
      <c r="B49" s="8"/>
    </row>
    <row r="50" spans="1:2" ht="15" customHeight="1">
      <c r="A50" s="2"/>
      <c r="B50" s="8"/>
    </row>
    <row r="51" spans="1:2" ht="15" customHeight="1">
      <c r="A51" s="2"/>
      <c r="B51" s="8"/>
    </row>
    <row r="52" spans="1:2" ht="15" customHeight="1">
      <c r="A52" s="2"/>
      <c r="B52" s="8"/>
    </row>
    <row r="53" spans="1:2" ht="15" customHeight="1">
      <c r="A53" s="2"/>
      <c r="B53" s="8"/>
    </row>
    <row r="54" spans="1:2" ht="15" customHeight="1">
      <c r="A54" s="2"/>
      <c r="B54" s="8"/>
    </row>
    <row r="55" spans="1:2" ht="15" customHeight="1">
      <c r="A55" s="2"/>
      <c r="B55" s="8"/>
    </row>
    <row r="56" spans="1:2" ht="15" customHeight="1">
      <c r="A56" s="2"/>
      <c r="B56" s="8"/>
    </row>
    <row r="57" spans="1:2" ht="15" customHeight="1">
      <c r="A57" s="2"/>
      <c r="B57" s="8"/>
    </row>
    <row r="58" spans="1:2" ht="15" customHeight="1">
      <c r="A58" s="2"/>
      <c r="B58" s="8"/>
    </row>
    <row r="59" spans="1:2" ht="15" customHeight="1">
      <c r="A59" s="2"/>
      <c r="B59" s="8"/>
    </row>
    <row r="60" spans="1:2" ht="15" customHeight="1">
      <c r="A60" s="2"/>
      <c r="B60" s="8"/>
    </row>
    <row r="61" spans="1:2" ht="15" customHeight="1">
      <c r="A61" s="2"/>
      <c r="B61" s="8"/>
    </row>
    <row r="62" spans="1:2" ht="15" customHeight="1">
      <c r="A62" s="2"/>
      <c r="B62" s="8"/>
    </row>
    <row r="63" spans="1:2" ht="15" customHeight="1">
      <c r="A63" s="2"/>
      <c r="B63" s="8"/>
    </row>
    <row r="64" spans="1:2" ht="15" customHeight="1">
      <c r="A64" s="2"/>
      <c r="B64" s="8"/>
    </row>
    <row r="65" spans="1:2" ht="15" customHeight="1">
      <c r="A65" s="2"/>
      <c r="B65" s="8"/>
    </row>
    <row r="66" spans="1:2" ht="15" customHeight="1">
      <c r="A66" s="2"/>
      <c r="B66" s="8"/>
    </row>
    <row r="67" spans="1:2" ht="15" customHeight="1">
      <c r="A67" s="2"/>
      <c r="B67" s="8"/>
    </row>
    <row r="68" spans="1:2" ht="15" customHeight="1">
      <c r="A68" s="2"/>
      <c r="B68" s="8"/>
    </row>
  </sheetData>
  <mergeCells count="6">
    <mergeCell ref="O5:Q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Y108"/>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4.5703125" style="4" customWidth="1"/>
    <col min="2" max="2" width="43.42578125" style="5" customWidth="1"/>
    <col min="3" max="17" width="6.85546875" style="3" customWidth="1"/>
    <col min="18" max="18" width="0.5703125" style="3" customWidth="1"/>
    <col min="19" max="26" width="13.5703125" style="2" bestFit="1" customWidth="1"/>
    <col min="27" max="16384" width="9.140625" style="2"/>
  </cols>
  <sheetData>
    <row r="1" spans="1:18" ht="18" customHeight="1">
      <c r="A1" s="29"/>
      <c r="B1" s="30"/>
      <c r="C1" s="85"/>
      <c r="D1" s="85"/>
      <c r="E1" s="85"/>
      <c r="F1" s="85"/>
      <c r="G1" s="85"/>
      <c r="H1" s="85"/>
      <c r="I1" s="85"/>
      <c r="J1" s="85"/>
      <c r="K1" s="85"/>
      <c r="L1" s="85"/>
      <c r="M1" s="85"/>
      <c r="N1" s="85"/>
      <c r="O1" s="85"/>
      <c r="P1" s="85"/>
      <c r="Q1" s="85"/>
      <c r="R1" s="85"/>
    </row>
    <row r="2" spans="1:18" s="7" customFormat="1" ht="18" customHeight="1">
      <c r="A2" s="472" t="str">
        <f>'Kandungan (new)'!A16</f>
        <v>2b</v>
      </c>
      <c r="B2" s="117" t="str">
        <f>'Kandungan (new)'!B16</f>
        <v>Harga Minyak dan Gas - Suku Tahunan</v>
      </c>
      <c r="C2" s="94"/>
      <c r="D2" s="94"/>
      <c r="E2" s="94"/>
      <c r="F2" s="94"/>
      <c r="G2" s="94"/>
      <c r="H2" s="94"/>
      <c r="I2" s="94"/>
      <c r="J2" s="94"/>
      <c r="K2" s="94"/>
      <c r="L2" s="94"/>
      <c r="M2" s="94"/>
      <c r="N2" s="94"/>
      <c r="O2" s="94"/>
      <c r="P2" s="94"/>
      <c r="Q2" s="94"/>
      <c r="R2" s="94"/>
    </row>
    <row r="3" spans="1:18" s="7" customFormat="1" ht="18" customHeight="1">
      <c r="A3" s="472"/>
      <c r="B3" s="95" t="str">
        <f>'Kandungan (new)'!B17</f>
        <v>Price of Oil and Gas - Quarterly</v>
      </c>
      <c r="C3" s="94"/>
      <c r="D3" s="94"/>
      <c r="E3" s="94"/>
      <c r="F3" s="94"/>
      <c r="G3" s="94"/>
      <c r="H3" s="94"/>
      <c r="I3" s="94"/>
      <c r="J3" s="94"/>
      <c r="K3" s="94"/>
      <c r="L3" s="94"/>
      <c r="M3" s="94"/>
      <c r="N3" s="94"/>
      <c r="O3" s="94"/>
      <c r="P3" s="94"/>
      <c r="Q3" s="94"/>
      <c r="R3" s="94"/>
    </row>
    <row r="4" spans="1:18" ht="18" customHeight="1" thickBot="1">
      <c r="B4" s="30"/>
      <c r="C4" s="33"/>
      <c r="D4" s="33"/>
      <c r="E4" s="33"/>
      <c r="F4" s="33"/>
      <c r="G4" s="33"/>
      <c r="H4" s="33"/>
      <c r="I4" s="33"/>
      <c r="J4" s="33"/>
      <c r="K4" s="33"/>
      <c r="L4" s="33"/>
      <c r="M4" s="33"/>
      <c r="N4" s="33"/>
      <c r="O4" s="33"/>
      <c r="P4" s="33"/>
      <c r="Q4" s="33"/>
      <c r="R4" s="33"/>
    </row>
    <row r="5" spans="1:18" s="250" customFormat="1" ht="18" customHeight="1">
      <c r="A5" s="473" t="s">
        <v>239</v>
      </c>
      <c r="B5" s="473"/>
      <c r="C5" s="476">
        <v>2022</v>
      </c>
      <c r="D5" s="476"/>
      <c r="E5" s="476"/>
      <c r="F5" s="380"/>
      <c r="G5" s="476">
        <v>2023</v>
      </c>
      <c r="H5" s="476"/>
      <c r="I5" s="476"/>
      <c r="J5" s="476"/>
      <c r="K5" s="476">
        <v>2024</v>
      </c>
      <c r="L5" s="476"/>
      <c r="M5" s="476"/>
      <c r="N5" s="476"/>
      <c r="O5" s="476">
        <v>2025</v>
      </c>
      <c r="P5" s="476"/>
      <c r="Q5" s="476"/>
      <c r="R5" s="382"/>
    </row>
    <row r="6" spans="1:18"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row>
    <row r="7" spans="1:18" s="12" customFormat="1" ht="18" customHeight="1">
      <c r="A7" s="34" t="s">
        <v>30</v>
      </c>
      <c r="B7" s="34" t="s">
        <v>198</v>
      </c>
      <c r="C7" s="36"/>
      <c r="D7" s="36"/>
      <c r="E7" s="36"/>
      <c r="F7" s="36"/>
      <c r="G7" s="36"/>
      <c r="H7" s="36"/>
      <c r="I7" s="36"/>
      <c r="J7" s="36"/>
      <c r="K7" s="36"/>
      <c r="L7" s="36"/>
      <c r="M7" s="36"/>
      <c r="N7" s="36"/>
      <c r="O7" s="36"/>
      <c r="P7" s="36"/>
      <c r="Q7" s="36"/>
      <c r="R7" s="36"/>
    </row>
    <row r="8" spans="1:18" s="12" customFormat="1" ht="14.25" customHeight="1">
      <c r="A8" s="34"/>
      <c r="B8" s="42" t="s">
        <v>232</v>
      </c>
      <c r="C8" s="36"/>
      <c r="D8" s="36"/>
      <c r="E8" s="36"/>
      <c r="F8" s="36"/>
      <c r="G8" s="36"/>
      <c r="H8" s="36"/>
      <c r="I8" s="36"/>
      <c r="J8" s="36"/>
      <c r="K8" s="36"/>
      <c r="L8" s="36"/>
      <c r="M8" s="36"/>
      <c r="N8" s="36"/>
      <c r="O8" s="36"/>
      <c r="P8" s="36"/>
      <c r="Q8" s="36"/>
      <c r="R8" s="36"/>
    </row>
    <row r="9" spans="1:18" ht="9" customHeight="1" thickBot="1">
      <c r="A9" s="37"/>
      <c r="B9" s="38"/>
      <c r="C9" s="41"/>
      <c r="D9" s="41"/>
      <c r="E9" s="41"/>
      <c r="F9" s="41"/>
      <c r="G9" s="41"/>
      <c r="H9" s="41"/>
      <c r="I9" s="41"/>
      <c r="J9" s="41"/>
      <c r="K9" s="41"/>
      <c r="L9" s="41"/>
      <c r="M9" s="41"/>
      <c r="N9" s="41"/>
      <c r="O9" s="41"/>
      <c r="P9" s="41"/>
      <c r="Q9" s="41"/>
      <c r="R9" s="41"/>
    </row>
    <row r="10" spans="1:18" ht="9" customHeight="1">
      <c r="A10" s="31"/>
      <c r="B10" s="42"/>
      <c r="C10" s="45"/>
      <c r="D10" s="45"/>
      <c r="E10" s="45"/>
      <c r="F10" s="45"/>
      <c r="G10" s="45"/>
      <c r="H10" s="45"/>
      <c r="I10" s="45"/>
      <c r="J10" s="45"/>
      <c r="K10" s="45"/>
      <c r="L10" s="45"/>
      <c r="M10" s="45"/>
      <c r="N10" s="45"/>
      <c r="O10" s="45"/>
      <c r="P10" s="45"/>
      <c r="Q10" s="45"/>
      <c r="R10" s="45"/>
    </row>
    <row r="11" spans="1:18" s="251" customFormat="1" ht="18" customHeight="1">
      <c r="A11" s="46"/>
      <c r="B11" s="103" t="s">
        <v>360</v>
      </c>
      <c r="C11" s="109">
        <v>105.61811852984479</v>
      </c>
      <c r="D11" s="109">
        <v>116.47139931864149</v>
      </c>
      <c r="E11" s="109">
        <v>108.79779561345561</v>
      </c>
      <c r="F11" s="109">
        <v>94.5373756440232</v>
      </c>
      <c r="G11" s="109">
        <v>85.633426856349487</v>
      </c>
      <c r="H11" s="109">
        <v>80.516590263506473</v>
      </c>
      <c r="I11" s="109">
        <v>89.415345343715728</v>
      </c>
      <c r="J11" s="109">
        <v>88.50377981107313</v>
      </c>
      <c r="K11" s="109">
        <v>86.901784326937445</v>
      </c>
      <c r="L11" s="109">
        <v>86.889658261641699</v>
      </c>
      <c r="M11" s="109">
        <v>82.005024732452171</v>
      </c>
      <c r="N11" s="109">
        <v>76.261265854085636</v>
      </c>
      <c r="O11" s="109">
        <v>76.411925610084822</v>
      </c>
      <c r="P11" s="109">
        <v>70.413264911254601</v>
      </c>
      <c r="Q11" s="109">
        <v>71.920051457378619</v>
      </c>
      <c r="R11" s="49"/>
    </row>
    <row r="12" spans="1:18" s="251" customFormat="1" ht="22.5" customHeight="1">
      <c r="A12" s="46"/>
      <c r="B12" s="50" t="s">
        <v>46</v>
      </c>
      <c r="C12" s="109"/>
      <c r="D12" s="109"/>
      <c r="E12" s="109"/>
      <c r="F12" s="109"/>
      <c r="G12" s="109"/>
      <c r="H12" s="109"/>
      <c r="I12" s="109"/>
      <c r="J12" s="109"/>
      <c r="K12" s="109"/>
      <c r="L12" s="109"/>
      <c r="M12" s="109"/>
      <c r="N12" s="109"/>
      <c r="O12" s="109"/>
      <c r="P12" s="109"/>
      <c r="Q12" s="109"/>
      <c r="R12" s="49"/>
    </row>
    <row r="13" spans="1:18" s="252" customFormat="1" ht="18" customHeight="1">
      <c r="A13" s="51"/>
      <c r="B13" s="103" t="s">
        <v>101</v>
      </c>
      <c r="C13" s="109">
        <v>94.453333333333333</v>
      </c>
      <c r="D13" s="109">
        <v>108.72333333333331</v>
      </c>
      <c r="E13" s="109">
        <v>93.183333333333337</v>
      </c>
      <c r="F13" s="109">
        <v>82.786666666666676</v>
      </c>
      <c r="G13" s="109">
        <v>76.099999999999994</v>
      </c>
      <c r="H13" s="109">
        <v>73.8</v>
      </c>
      <c r="I13" s="109">
        <v>82.3</v>
      </c>
      <c r="J13" s="109">
        <v>78.400000000000006</v>
      </c>
      <c r="K13" s="109">
        <v>77.56</v>
      </c>
      <c r="L13" s="109">
        <v>81.713333333333324</v>
      </c>
      <c r="M13" s="109">
        <v>76.240000000000009</v>
      </c>
      <c r="N13" s="109">
        <v>70.686666666666667</v>
      </c>
      <c r="O13" s="109">
        <v>71.836666666666659</v>
      </c>
      <c r="P13" s="109">
        <v>64.626666666666665</v>
      </c>
      <c r="Q13" s="109">
        <v>65.7</v>
      </c>
      <c r="R13" s="53"/>
    </row>
    <row r="14" spans="1:18" s="1" customFormat="1" ht="22.5" customHeight="1">
      <c r="A14" s="54"/>
      <c r="B14" s="50" t="s">
        <v>377</v>
      </c>
      <c r="C14" s="109"/>
      <c r="D14" s="109"/>
      <c r="E14" s="109"/>
      <c r="F14" s="109"/>
      <c r="G14" s="109"/>
      <c r="H14" s="109"/>
      <c r="I14" s="109"/>
      <c r="J14" s="109"/>
      <c r="K14" s="109"/>
      <c r="L14" s="109"/>
      <c r="M14" s="109"/>
      <c r="N14" s="109"/>
      <c r="O14" s="109"/>
      <c r="P14" s="109"/>
      <c r="Q14" s="109"/>
      <c r="R14" s="55"/>
    </row>
    <row r="15" spans="1:18" s="252" customFormat="1" ht="17.25" customHeight="1">
      <c r="A15" s="51"/>
      <c r="B15" s="103" t="s">
        <v>102</v>
      </c>
      <c r="C15" s="109">
        <v>100.3</v>
      </c>
      <c r="D15" s="109">
        <v>113.53333333333332</v>
      </c>
      <c r="E15" s="109">
        <v>100.73333333333333</v>
      </c>
      <c r="F15" s="109">
        <v>88.533333333333346</v>
      </c>
      <c r="G15" s="109">
        <v>81.166666666666671</v>
      </c>
      <c r="H15" s="109">
        <v>78.3</v>
      </c>
      <c r="I15" s="109">
        <v>86.666666666666671</v>
      </c>
      <c r="J15" s="109">
        <v>83.7</v>
      </c>
      <c r="K15" s="109">
        <v>83.003333333333345</v>
      </c>
      <c r="L15" s="109">
        <v>84.646666666666661</v>
      </c>
      <c r="M15" s="109">
        <v>79.84333333333332</v>
      </c>
      <c r="N15" s="109">
        <v>74.61333333333333</v>
      </c>
      <c r="O15" s="109">
        <v>75.813333333333333</v>
      </c>
      <c r="P15" s="109">
        <v>68.006666666666661</v>
      </c>
      <c r="Q15" s="109">
        <v>68.966666666666683</v>
      </c>
      <c r="R15" s="53"/>
    </row>
    <row r="16" spans="1:18" s="1" customFormat="1" ht="22.5" customHeight="1">
      <c r="A16" s="54"/>
      <c r="B16" s="50" t="s">
        <v>377</v>
      </c>
      <c r="C16" s="109"/>
      <c r="D16" s="109"/>
      <c r="E16" s="109"/>
      <c r="F16" s="109"/>
      <c r="G16" s="109"/>
      <c r="H16" s="109"/>
      <c r="I16" s="109"/>
      <c r="J16" s="109"/>
      <c r="K16" s="109"/>
      <c r="L16" s="109"/>
      <c r="M16" s="109"/>
      <c r="N16" s="109"/>
      <c r="O16" s="109"/>
      <c r="P16" s="109"/>
      <c r="Q16" s="109"/>
      <c r="R16" s="55"/>
    </row>
    <row r="17" spans="1:18" s="253" customFormat="1" ht="17.25" customHeight="1">
      <c r="A17" s="56"/>
      <c r="B17" s="103" t="s">
        <v>103</v>
      </c>
      <c r="C17" s="109">
        <v>4.6566666666666672</v>
      </c>
      <c r="D17" s="109">
        <v>7.48</v>
      </c>
      <c r="E17" s="109">
        <v>7.9899999999999993</v>
      </c>
      <c r="F17" s="109">
        <v>5.5466666666666669</v>
      </c>
      <c r="G17" s="109">
        <v>2.6533333333333338</v>
      </c>
      <c r="H17" s="109">
        <v>2.1633333333333336</v>
      </c>
      <c r="I17" s="109">
        <v>2.59</v>
      </c>
      <c r="J17" s="109">
        <v>2.7366666666666664</v>
      </c>
      <c r="K17" s="109">
        <v>2.1300000000000003</v>
      </c>
      <c r="L17" s="109">
        <v>2.0833333333333335</v>
      </c>
      <c r="M17" s="109">
        <v>2.11</v>
      </c>
      <c r="N17" s="109">
        <v>2.4433333333333334</v>
      </c>
      <c r="O17" s="109">
        <v>4.1466666666666674</v>
      </c>
      <c r="P17" s="109">
        <v>3.186666666666667</v>
      </c>
      <c r="Q17" s="109">
        <v>3.0266666666666668</v>
      </c>
      <c r="R17" s="57"/>
    </row>
    <row r="18" spans="1:18" s="251" customFormat="1" ht="22.5" customHeight="1">
      <c r="A18" s="46"/>
      <c r="B18" s="105" t="s">
        <v>104</v>
      </c>
      <c r="C18" s="102"/>
      <c r="D18" s="102"/>
      <c r="E18" s="102"/>
      <c r="F18" s="102"/>
      <c r="G18" s="102"/>
      <c r="H18" s="102"/>
      <c r="I18" s="102"/>
      <c r="J18" s="102"/>
      <c r="K18" s="102"/>
      <c r="L18" s="102"/>
      <c r="M18" s="102"/>
      <c r="N18" s="102"/>
      <c r="O18" s="102"/>
      <c r="P18" s="102"/>
      <c r="Q18" s="102"/>
      <c r="R18" s="58"/>
    </row>
    <row r="19" spans="1:18" s="252" customFormat="1" ht="26.25" hidden="1" customHeight="1">
      <c r="A19" s="51"/>
      <c r="B19" s="59" t="s">
        <v>13</v>
      </c>
      <c r="C19" s="102"/>
      <c r="D19" s="102"/>
      <c r="E19" s="102"/>
      <c r="F19" s="102"/>
      <c r="G19" s="102"/>
      <c r="H19" s="102"/>
      <c r="I19" s="102"/>
      <c r="J19" s="102"/>
      <c r="K19" s="102"/>
      <c r="L19" s="102"/>
      <c r="M19" s="102"/>
      <c r="N19" s="102"/>
      <c r="O19" s="102"/>
      <c r="P19" s="102"/>
      <c r="Q19" s="102"/>
      <c r="R19" s="60"/>
    </row>
    <row r="20" spans="1:18" s="1" customFormat="1" ht="18" hidden="1" customHeight="1" thickBot="1">
      <c r="A20" s="54"/>
      <c r="B20" s="475" t="s">
        <v>31</v>
      </c>
      <c r="C20" s="102"/>
      <c r="D20" s="102"/>
      <c r="E20" s="102"/>
      <c r="F20" s="102"/>
      <c r="G20" s="102"/>
      <c r="H20" s="102"/>
      <c r="I20" s="102"/>
      <c r="J20" s="102"/>
      <c r="K20" s="102"/>
      <c r="L20" s="102"/>
      <c r="M20" s="102"/>
      <c r="N20" s="102"/>
      <c r="O20" s="102"/>
      <c r="P20" s="102"/>
      <c r="Q20" s="102"/>
      <c r="R20" s="61"/>
    </row>
    <row r="21" spans="1:18" s="251" customFormat="1" ht="9" hidden="1" customHeight="1" thickBot="1">
      <c r="A21" s="46"/>
      <c r="B21" s="475"/>
      <c r="C21" s="96"/>
      <c r="D21" s="96"/>
      <c r="E21" s="96"/>
      <c r="F21" s="96"/>
      <c r="G21" s="96"/>
      <c r="H21" s="96"/>
      <c r="I21" s="96"/>
      <c r="J21" s="96"/>
      <c r="K21" s="96"/>
      <c r="L21" s="96"/>
      <c r="M21" s="96"/>
      <c r="N21" s="96"/>
      <c r="O21" s="96"/>
      <c r="P21" s="96"/>
      <c r="Q21" s="96"/>
      <c r="R21" s="49"/>
    </row>
    <row r="22" spans="1:18" s="1" customFormat="1" ht="9.9499999999999993" hidden="1" customHeight="1" thickBot="1">
      <c r="A22" s="54"/>
      <c r="B22" s="62"/>
      <c r="C22" s="96"/>
      <c r="D22" s="96"/>
      <c r="E22" s="96"/>
      <c r="F22" s="96"/>
      <c r="G22" s="96"/>
      <c r="H22" s="96"/>
      <c r="I22" s="96"/>
      <c r="J22" s="96"/>
      <c r="K22" s="96"/>
      <c r="L22" s="96"/>
      <c r="M22" s="96"/>
      <c r="N22" s="96"/>
      <c r="O22" s="96"/>
      <c r="P22" s="96"/>
      <c r="Q22" s="96"/>
      <c r="R22" s="55"/>
    </row>
    <row r="23" spans="1:18" s="1" customFormat="1" ht="18" hidden="1" customHeight="1" thickBot="1">
      <c r="A23" s="54"/>
      <c r="B23" s="471" t="s">
        <v>23</v>
      </c>
      <c r="C23" s="102"/>
      <c r="D23" s="102"/>
      <c r="E23" s="102"/>
      <c r="F23" s="102"/>
      <c r="G23" s="102"/>
      <c r="H23" s="102"/>
      <c r="I23" s="102"/>
      <c r="J23" s="102"/>
      <c r="K23" s="102"/>
      <c r="L23" s="102"/>
      <c r="M23" s="102"/>
      <c r="N23" s="102"/>
      <c r="O23" s="102"/>
      <c r="P23" s="102"/>
      <c r="Q23" s="102"/>
      <c r="R23" s="61"/>
    </row>
    <row r="24" spans="1:18" s="1" customFormat="1" ht="9" hidden="1" customHeight="1" thickBot="1">
      <c r="A24" s="54"/>
      <c r="B24" s="471"/>
      <c r="C24" s="96"/>
      <c r="D24" s="96"/>
      <c r="E24" s="96"/>
      <c r="F24" s="96"/>
      <c r="G24" s="96"/>
      <c r="H24" s="96"/>
      <c r="I24" s="96"/>
      <c r="J24" s="96"/>
      <c r="K24" s="96"/>
      <c r="L24" s="96"/>
      <c r="M24" s="96"/>
      <c r="N24" s="96"/>
      <c r="O24" s="96"/>
      <c r="P24" s="96"/>
      <c r="Q24" s="96"/>
      <c r="R24" s="55"/>
    </row>
    <row r="25" spans="1:18" s="1" customFormat="1" ht="18" hidden="1" customHeight="1" thickBot="1">
      <c r="A25" s="54"/>
      <c r="B25" s="475" t="s">
        <v>32</v>
      </c>
      <c r="C25" s="102"/>
      <c r="D25" s="102"/>
      <c r="E25" s="102"/>
      <c r="F25" s="102"/>
      <c r="G25" s="102"/>
      <c r="H25" s="102"/>
      <c r="I25" s="102"/>
      <c r="J25" s="102"/>
      <c r="K25" s="102"/>
      <c r="L25" s="102"/>
      <c r="M25" s="102"/>
      <c r="N25" s="102"/>
      <c r="O25" s="102"/>
      <c r="P25" s="102"/>
      <c r="Q25" s="102"/>
      <c r="R25" s="61"/>
    </row>
    <row r="26" spans="1:18" s="1" customFormat="1" ht="24" hidden="1" customHeight="1" thickBot="1">
      <c r="A26" s="54"/>
      <c r="B26" s="475"/>
      <c r="C26" s="96"/>
      <c r="D26" s="96"/>
      <c r="E26" s="96"/>
      <c r="F26" s="96"/>
      <c r="G26" s="96"/>
      <c r="H26" s="96"/>
      <c r="I26" s="96"/>
      <c r="J26" s="96"/>
      <c r="K26" s="96"/>
      <c r="L26" s="96"/>
      <c r="M26" s="96"/>
      <c r="N26" s="96"/>
      <c r="O26" s="96"/>
      <c r="P26" s="96"/>
      <c r="Q26" s="96"/>
      <c r="R26" s="55"/>
    </row>
    <row r="27" spans="1:18" s="1" customFormat="1" ht="9.75" customHeight="1" thickBot="1">
      <c r="A27" s="65"/>
      <c r="B27" s="66"/>
      <c r="C27" s="107"/>
      <c r="D27" s="107"/>
      <c r="E27" s="107"/>
      <c r="F27" s="107"/>
      <c r="G27" s="107"/>
      <c r="H27" s="107"/>
      <c r="I27" s="107"/>
      <c r="J27" s="107"/>
      <c r="K27" s="107"/>
      <c r="L27" s="107"/>
      <c r="M27" s="107"/>
      <c r="N27" s="107"/>
      <c r="O27" s="107"/>
      <c r="P27" s="107"/>
      <c r="Q27" s="107"/>
      <c r="R27" s="68"/>
    </row>
    <row r="28" spans="1:18" s="252" customFormat="1" ht="27.75" hidden="1" customHeight="1">
      <c r="A28" s="51"/>
      <c r="B28" s="59" t="str">
        <f>B19</f>
        <v>Gas Asli Bersekutu</v>
      </c>
      <c r="C28" s="97"/>
      <c r="D28" s="97"/>
      <c r="E28" s="97"/>
      <c r="F28" s="97"/>
      <c r="G28" s="97"/>
      <c r="H28" s="97"/>
      <c r="I28" s="97"/>
      <c r="J28" s="97"/>
      <c r="K28" s="97"/>
      <c r="L28" s="97"/>
      <c r="M28" s="97"/>
      <c r="N28" s="97"/>
      <c r="O28" s="97"/>
      <c r="P28" s="97"/>
      <c r="Q28" s="97"/>
      <c r="R28" s="53"/>
    </row>
    <row r="29" spans="1:18" s="1" customFormat="1" ht="18" hidden="1" customHeight="1">
      <c r="A29" s="54"/>
      <c r="B29" s="475" t="str">
        <f>B20</f>
        <v>Associated Natural Gas</v>
      </c>
      <c r="C29" s="97"/>
      <c r="D29" s="97"/>
      <c r="E29" s="97"/>
      <c r="F29" s="97"/>
      <c r="G29" s="97"/>
      <c r="H29" s="97"/>
      <c r="I29" s="97"/>
      <c r="J29" s="97"/>
      <c r="K29" s="97"/>
      <c r="L29" s="97"/>
      <c r="M29" s="97"/>
      <c r="N29" s="97"/>
      <c r="O29" s="97"/>
      <c r="P29" s="97"/>
      <c r="Q29" s="97"/>
      <c r="R29" s="55"/>
    </row>
    <row r="30" spans="1:18" s="251" customFormat="1" ht="9" hidden="1" customHeight="1">
      <c r="A30" s="46"/>
      <c r="B30" s="475"/>
      <c r="C30" s="108"/>
      <c r="D30" s="108"/>
      <c r="E30" s="108"/>
      <c r="F30" s="108"/>
      <c r="G30" s="108"/>
      <c r="H30" s="108"/>
      <c r="I30" s="108"/>
      <c r="J30" s="108"/>
      <c r="K30" s="108"/>
      <c r="L30" s="108"/>
      <c r="M30" s="108"/>
      <c r="N30" s="108"/>
      <c r="O30" s="108"/>
      <c r="P30" s="108"/>
      <c r="Q30" s="108"/>
      <c r="R30" s="71"/>
    </row>
    <row r="31" spans="1:18" s="1" customFormat="1" ht="9.9499999999999993" hidden="1" customHeight="1" thickBot="1">
      <c r="A31" s="54"/>
      <c r="B31" s="62"/>
      <c r="C31" s="106"/>
      <c r="D31" s="106"/>
      <c r="E31" s="106"/>
      <c r="F31" s="106"/>
      <c r="G31" s="106"/>
      <c r="H31" s="106"/>
      <c r="I31" s="106"/>
      <c r="J31" s="106"/>
      <c r="K31" s="106"/>
      <c r="L31" s="106"/>
      <c r="M31" s="106"/>
      <c r="N31" s="106"/>
      <c r="O31" s="106"/>
      <c r="P31" s="106"/>
      <c r="Q31" s="106"/>
      <c r="R31" s="72"/>
    </row>
    <row r="32" spans="1:18" s="1" customFormat="1" ht="18" hidden="1" customHeight="1">
      <c r="A32" s="54"/>
      <c r="B32" s="471" t="str">
        <f>B23</f>
        <v>Gas Asli tidak Bersekutu</v>
      </c>
      <c r="C32" s="97"/>
      <c r="D32" s="97"/>
      <c r="E32" s="97"/>
      <c r="F32" s="97"/>
      <c r="G32" s="97"/>
      <c r="H32" s="97"/>
      <c r="I32" s="97"/>
      <c r="J32" s="97"/>
      <c r="K32" s="97"/>
      <c r="L32" s="97"/>
      <c r="M32" s="97"/>
      <c r="N32" s="97"/>
      <c r="O32" s="97"/>
      <c r="P32" s="97"/>
      <c r="Q32" s="97"/>
      <c r="R32" s="55"/>
    </row>
    <row r="33" spans="1:25" s="1" customFormat="1" ht="9" hidden="1" customHeight="1">
      <c r="A33" s="54"/>
      <c r="B33" s="471"/>
      <c r="C33" s="96"/>
      <c r="D33" s="96"/>
      <c r="E33" s="96"/>
      <c r="F33" s="96"/>
      <c r="G33" s="96"/>
      <c r="H33" s="96"/>
      <c r="I33" s="96"/>
      <c r="J33" s="96"/>
      <c r="K33" s="96"/>
      <c r="L33" s="96"/>
      <c r="M33" s="96"/>
      <c r="N33" s="96"/>
      <c r="O33" s="96"/>
      <c r="P33" s="96"/>
      <c r="Q33" s="96"/>
      <c r="R33" s="55"/>
    </row>
    <row r="34" spans="1:25" s="1" customFormat="1" ht="18" hidden="1" customHeight="1">
      <c r="A34" s="54"/>
      <c r="B34" s="475" t="str">
        <f>B25</f>
        <v>Non-associated Natural Gas</v>
      </c>
      <c r="C34" s="102"/>
      <c r="D34" s="102"/>
      <c r="E34" s="102"/>
      <c r="F34" s="102"/>
      <c r="G34" s="102"/>
      <c r="H34" s="102"/>
      <c r="I34" s="102"/>
      <c r="J34" s="102"/>
      <c r="K34" s="102"/>
      <c r="L34" s="102"/>
      <c r="M34" s="102"/>
      <c r="N34" s="102"/>
      <c r="O34" s="102"/>
      <c r="P34" s="102"/>
      <c r="Q34" s="102"/>
      <c r="R34" s="61"/>
    </row>
    <row r="35" spans="1:25" s="1" customFormat="1" ht="13.5" hidden="1" customHeight="1">
      <c r="A35" s="54"/>
      <c r="B35" s="475"/>
      <c r="C35" s="96"/>
      <c r="D35" s="96"/>
      <c r="E35" s="96"/>
      <c r="F35" s="96"/>
      <c r="G35" s="96"/>
      <c r="H35" s="96"/>
      <c r="I35" s="96"/>
      <c r="J35" s="96"/>
      <c r="K35" s="96"/>
      <c r="L35" s="96"/>
      <c r="M35" s="96"/>
      <c r="N35" s="96"/>
      <c r="O35" s="96"/>
      <c r="P35" s="96"/>
      <c r="Q35" s="96"/>
      <c r="R35" s="55"/>
    </row>
    <row r="36" spans="1:25" s="12" customFormat="1" ht="18" customHeight="1">
      <c r="A36" s="34" t="s">
        <v>33</v>
      </c>
      <c r="B36" s="34" t="s">
        <v>62</v>
      </c>
      <c r="C36" s="96"/>
      <c r="D36" s="96"/>
      <c r="E36" s="96"/>
      <c r="F36" s="96"/>
      <c r="G36" s="96"/>
      <c r="H36" s="96"/>
      <c r="I36" s="96"/>
      <c r="J36" s="96"/>
      <c r="K36" s="96"/>
      <c r="L36" s="96"/>
      <c r="M36" s="96"/>
      <c r="N36" s="96"/>
      <c r="O36" s="96"/>
      <c r="P36" s="96"/>
      <c r="Q36" s="96"/>
      <c r="R36" s="48"/>
    </row>
    <row r="37" spans="1:25" ht="22.5" customHeight="1" thickBot="1">
      <c r="A37" s="39"/>
      <c r="B37" s="38" t="s">
        <v>63</v>
      </c>
      <c r="C37" s="107"/>
      <c r="D37" s="107"/>
      <c r="E37" s="107"/>
      <c r="F37" s="107"/>
      <c r="G37" s="107"/>
      <c r="H37" s="107"/>
      <c r="I37" s="107"/>
      <c r="J37" s="107"/>
      <c r="K37" s="107"/>
      <c r="L37" s="107"/>
      <c r="M37" s="107"/>
      <c r="N37" s="107"/>
      <c r="O37" s="107"/>
      <c r="P37" s="107"/>
      <c r="Q37" s="107"/>
      <c r="R37" s="75"/>
    </row>
    <row r="38" spans="1:25" ht="9" customHeight="1">
      <c r="A38" s="43"/>
      <c r="B38" s="42"/>
      <c r="C38" s="96"/>
      <c r="D38" s="96"/>
      <c r="E38" s="96"/>
      <c r="F38" s="96"/>
      <c r="G38" s="96"/>
      <c r="H38" s="96"/>
      <c r="I38" s="96"/>
      <c r="J38" s="96"/>
      <c r="K38" s="96"/>
      <c r="L38" s="96"/>
      <c r="M38" s="96"/>
      <c r="N38" s="96"/>
      <c r="O38" s="96"/>
      <c r="P38" s="96"/>
      <c r="Q38" s="96"/>
      <c r="R38" s="49"/>
    </row>
    <row r="39" spans="1:25" s="251" customFormat="1" ht="18" customHeight="1">
      <c r="A39" s="46"/>
      <c r="B39" s="103" t="str">
        <f t="shared" ref="B39:B46" si="0">B11</f>
        <v>Harga Purata 'Lifting' Berpemberat (USD/Tong)</v>
      </c>
      <c r="C39" s="109">
        <v>70.088175762241178</v>
      </c>
      <c r="D39" s="109">
        <v>66.730425312519387</v>
      </c>
      <c r="E39" s="109">
        <v>46.726653301135634</v>
      </c>
      <c r="F39" s="109">
        <v>15.097918043076408</v>
      </c>
      <c r="G39" s="109">
        <v>-18.921650898229338</v>
      </c>
      <c r="H39" s="109">
        <v>-30.87007562841255</v>
      </c>
      <c r="I39" s="109">
        <v>-17.815113036483933</v>
      </c>
      <c r="J39" s="109">
        <v>-6.3822332615507964</v>
      </c>
      <c r="K39" s="109">
        <v>1.4811476279182889</v>
      </c>
      <c r="L39" s="109">
        <v>7.9152234058572191</v>
      </c>
      <c r="M39" s="109">
        <v>-8.2875266910595986</v>
      </c>
      <c r="N39" s="109">
        <v>-13.832758310573057</v>
      </c>
      <c r="O39" s="109">
        <v>-12.070935940035721</v>
      </c>
      <c r="P39" s="109">
        <v>-18.962433136488421</v>
      </c>
      <c r="Q39" s="109">
        <v>-12.297994309466503</v>
      </c>
      <c r="R39" s="49"/>
    </row>
    <row r="40" spans="1:25" s="251" customFormat="1" ht="22.5" customHeight="1">
      <c r="A40" s="46"/>
      <c r="B40" s="50" t="str">
        <f t="shared" si="0"/>
        <v>Weighted Average Lifting Price (USD/Barrel)</v>
      </c>
      <c r="C40" s="109"/>
      <c r="D40" s="109"/>
      <c r="E40" s="109"/>
      <c r="F40" s="109"/>
      <c r="G40" s="109"/>
      <c r="H40" s="109"/>
      <c r="I40" s="109"/>
      <c r="J40" s="109"/>
      <c r="K40" s="109"/>
      <c r="L40" s="109"/>
      <c r="M40" s="109"/>
      <c r="N40" s="109"/>
      <c r="O40" s="109"/>
      <c r="P40" s="109"/>
      <c r="Q40" s="109"/>
      <c r="R40" s="49"/>
    </row>
    <row r="41" spans="1:25" s="251" customFormat="1" ht="18" customHeight="1">
      <c r="A41" s="46"/>
      <c r="B41" s="103" t="str">
        <f t="shared" si="0"/>
        <v xml:space="preserve">Cushing, OK WTI Spot Price FOB
</v>
      </c>
      <c r="C41" s="109">
        <v>63.442348733921676</v>
      </c>
      <c r="D41" s="109">
        <v>64.507994149392232</v>
      </c>
      <c r="E41" s="109">
        <v>31.944116675319776</v>
      </c>
      <c r="F41" s="109">
        <v>6.8950675733838551</v>
      </c>
      <c r="G41" s="109">
        <v>-19.431112365894975</v>
      </c>
      <c r="H41" s="109">
        <v>-32.121286445718482</v>
      </c>
      <c r="I41" s="109">
        <v>-11.679484886424618</v>
      </c>
      <c r="J41" s="109">
        <v>-5.2987598647125225</v>
      </c>
      <c r="K41" s="109">
        <v>1.9497874950707512</v>
      </c>
      <c r="L41" s="109">
        <v>10.782718727404173</v>
      </c>
      <c r="M41" s="109">
        <v>-7.3595528372959507</v>
      </c>
      <c r="N41" s="109">
        <v>-9.8499341070441631</v>
      </c>
      <c r="O41" s="109">
        <v>-7.3792332817603636</v>
      </c>
      <c r="P41" s="109">
        <v>-20.910500122379034</v>
      </c>
      <c r="Q41" s="109">
        <v>-13.776670164393153</v>
      </c>
      <c r="R41" s="49"/>
    </row>
    <row r="42" spans="1:25" s="251" customFormat="1" ht="22.5" customHeight="1">
      <c r="A42" s="46"/>
      <c r="B42" s="50" t="str">
        <f t="shared" si="0"/>
        <v>[Products in Dollars per Barrel]</v>
      </c>
      <c r="C42" s="109"/>
      <c r="D42" s="109"/>
      <c r="E42" s="109"/>
      <c r="F42" s="109"/>
      <c r="G42" s="109"/>
      <c r="H42" s="109"/>
      <c r="I42" s="109"/>
      <c r="J42" s="109"/>
      <c r="K42" s="109"/>
      <c r="L42" s="109"/>
      <c r="M42" s="109"/>
      <c r="N42" s="109"/>
      <c r="O42" s="109"/>
      <c r="P42" s="109"/>
      <c r="Q42" s="109"/>
      <c r="R42" s="49"/>
    </row>
    <row r="43" spans="1:25" s="1" customFormat="1" ht="18" customHeight="1">
      <c r="A43" s="54"/>
      <c r="B43" s="103" t="str">
        <f t="shared" si="0"/>
        <v xml:space="preserve">Europe Brent Spot Price FOB 
</v>
      </c>
      <c r="C43" s="109">
        <v>64.91285761262742</v>
      </c>
      <c r="D43" s="109">
        <v>64.939467312348654</v>
      </c>
      <c r="E43" s="109">
        <v>37.08945744873887</v>
      </c>
      <c r="F43" s="109">
        <v>11.241413972189676</v>
      </c>
      <c r="G43" s="109">
        <v>-19.076105018278483</v>
      </c>
      <c r="H43" s="109">
        <v>-31.03347034644743</v>
      </c>
      <c r="I43" s="109">
        <v>-13.964262078093967</v>
      </c>
      <c r="J43" s="109">
        <v>-5.4593373493976003</v>
      </c>
      <c r="K43" s="109">
        <v>2.2628336755646785</v>
      </c>
      <c r="L43" s="109">
        <v>8.1055768412090288</v>
      </c>
      <c r="M43" s="109">
        <v>-7.8730769230769511</v>
      </c>
      <c r="N43" s="109">
        <v>-10.856232576662691</v>
      </c>
      <c r="O43" s="109">
        <v>-8.6623027187663268</v>
      </c>
      <c r="P43" s="109">
        <v>-19.658186973300786</v>
      </c>
      <c r="Q43" s="109">
        <v>-13.622510750219135</v>
      </c>
      <c r="R43" s="55"/>
      <c r="T43" s="251"/>
      <c r="U43" s="251"/>
      <c r="V43" s="251"/>
      <c r="W43" s="251"/>
      <c r="X43" s="251"/>
      <c r="Y43" s="251"/>
    </row>
    <row r="44" spans="1:25" s="252" customFormat="1" ht="22.5" customHeight="1">
      <c r="A44" s="51"/>
      <c r="B44" s="50" t="str">
        <f t="shared" si="0"/>
        <v>[Products in Dollars per Barrel]</v>
      </c>
      <c r="C44" s="109"/>
      <c r="D44" s="109"/>
      <c r="E44" s="109"/>
      <c r="F44" s="109"/>
      <c r="G44" s="109"/>
      <c r="H44" s="109"/>
      <c r="I44" s="109"/>
      <c r="J44" s="109"/>
      <c r="K44" s="109"/>
      <c r="L44" s="109"/>
      <c r="M44" s="109"/>
      <c r="N44" s="109"/>
      <c r="O44" s="109"/>
      <c r="P44" s="109"/>
      <c r="Q44" s="109"/>
      <c r="R44" s="53"/>
      <c r="T44" s="251"/>
      <c r="U44" s="251"/>
      <c r="V44" s="251"/>
      <c r="W44" s="251"/>
      <c r="X44" s="251"/>
      <c r="Y44" s="251"/>
    </row>
    <row r="45" spans="1:25" s="1" customFormat="1" ht="18" customHeight="1">
      <c r="A45" s="54"/>
      <c r="B45" s="103" t="str">
        <f t="shared" si="0"/>
        <v xml:space="preserve">Natural Gas Spot and Futures Prices (NYMEX)
</v>
      </c>
      <c r="C45" s="109">
        <v>30.805243445692888</v>
      </c>
      <c r="D45" s="109">
        <v>154.13363533408835</v>
      </c>
      <c r="E45" s="109">
        <v>83.397092578423852</v>
      </c>
      <c r="F45" s="109">
        <v>16.201117318435763</v>
      </c>
      <c r="G45" s="109">
        <v>-43.020758768790259</v>
      </c>
      <c r="H45" s="109">
        <v>-71.078431372549019</v>
      </c>
      <c r="I45" s="109">
        <v>-67.584480600750936</v>
      </c>
      <c r="J45" s="109">
        <v>-50.661057692307701</v>
      </c>
      <c r="K45" s="109">
        <v>-19.723618090452266</v>
      </c>
      <c r="L45" s="109">
        <v>-3.6979969183358996</v>
      </c>
      <c r="M45" s="109">
        <v>-18.532818532818528</v>
      </c>
      <c r="N45" s="109">
        <v>-10.718635809987809</v>
      </c>
      <c r="O45" s="109">
        <v>94.67918622848201</v>
      </c>
      <c r="P45" s="109">
        <v>52.960000000000008</v>
      </c>
      <c r="Q45" s="109">
        <v>43.443917851500792</v>
      </c>
      <c r="R45" s="55"/>
      <c r="T45" s="251"/>
      <c r="U45" s="251"/>
      <c r="V45" s="251"/>
      <c r="W45" s="251"/>
      <c r="X45" s="251"/>
      <c r="Y45" s="251"/>
    </row>
    <row r="46" spans="1:25" s="1" customFormat="1" ht="22.5" customHeight="1">
      <c r="A46" s="54"/>
      <c r="B46" s="105" t="str">
        <f t="shared" si="0"/>
        <v>[Dollars per Million Btu]</v>
      </c>
      <c r="C46" s="96"/>
      <c r="D46" s="96"/>
      <c r="E46" s="96"/>
      <c r="F46" s="96"/>
      <c r="G46" s="96"/>
      <c r="H46" s="96"/>
      <c r="I46" s="96"/>
      <c r="J46" s="96"/>
      <c r="K46" s="96"/>
      <c r="L46" s="96"/>
      <c r="M46" s="96"/>
      <c r="N46" s="96"/>
      <c r="O46" s="96"/>
      <c r="P46" s="96"/>
      <c r="Q46" s="96"/>
      <c r="R46" s="55"/>
    </row>
    <row r="47" spans="1:25" s="1" customFormat="1" ht="8.25" customHeight="1" thickBot="1">
      <c r="A47" s="65"/>
      <c r="B47" s="77"/>
      <c r="C47" s="67"/>
      <c r="D47" s="67"/>
      <c r="E47" s="67"/>
      <c r="F47" s="67"/>
      <c r="G47" s="67"/>
      <c r="H47" s="67"/>
      <c r="I47" s="67"/>
      <c r="J47" s="67"/>
      <c r="K47" s="67"/>
      <c r="L47" s="67"/>
      <c r="M47" s="67"/>
      <c r="N47" s="67"/>
      <c r="O47" s="67"/>
      <c r="P47" s="67"/>
      <c r="Q47" s="67"/>
      <c r="R47" s="68"/>
    </row>
    <row r="48" spans="1:25" s="12" customFormat="1" ht="18" customHeight="1">
      <c r="A48" s="34" t="s">
        <v>34</v>
      </c>
      <c r="B48" s="34" t="s">
        <v>64</v>
      </c>
      <c r="C48" s="96"/>
      <c r="D48" s="96"/>
      <c r="E48" s="96"/>
      <c r="F48" s="96"/>
      <c r="G48" s="96"/>
      <c r="H48" s="96"/>
      <c r="I48" s="96"/>
      <c r="J48" s="96"/>
      <c r="K48" s="96"/>
      <c r="L48" s="96"/>
      <c r="M48" s="96"/>
      <c r="N48" s="96"/>
      <c r="O48" s="96"/>
      <c r="P48" s="96"/>
      <c r="Q48" s="96"/>
      <c r="R48" s="48"/>
    </row>
    <row r="49" spans="1:25" ht="22.5" customHeight="1" thickBot="1">
      <c r="A49" s="39"/>
      <c r="B49" s="38" t="s">
        <v>65</v>
      </c>
      <c r="C49" s="107"/>
      <c r="D49" s="107"/>
      <c r="E49" s="107"/>
      <c r="F49" s="107"/>
      <c r="G49" s="107"/>
      <c r="H49" s="107"/>
      <c r="I49" s="107"/>
      <c r="J49" s="107"/>
      <c r="K49" s="107"/>
      <c r="L49" s="107"/>
      <c r="M49" s="107"/>
      <c r="N49" s="107"/>
      <c r="O49" s="107"/>
      <c r="P49" s="107"/>
      <c r="Q49" s="107"/>
      <c r="R49" s="75"/>
    </row>
    <row r="50" spans="1:25" ht="9" customHeight="1">
      <c r="A50" s="43"/>
      <c r="B50" s="42"/>
      <c r="C50" s="96"/>
      <c r="D50" s="96"/>
      <c r="E50" s="96"/>
      <c r="F50" s="96"/>
      <c r="G50" s="96"/>
      <c r="H50" s="96"/>
      <c r="I50" s="96"/>
      <c r="J50" s="96"/>
      <c r="K50" s="96"/>
      <c r="L50" s="96"/>
      <c r="M50" s="96"/>
      <c r="N50" s="96"/>
      <c r="O50" s="96"/>
      <c r="P50" s="96"/>
      <c r="Q50" s="96"/>
      <c r="R50" s="49"/>
    </row>
    <row r="51" spans="1:25" s="251" customFormat="1" ht="18" customHeight="1">
      <c r="A51" s="46"/>
      <c r="B51" s="103" t="str">
        <f t="shared" ref="B51:B58" si="1">B39</f>
        <v>Harga Purata 'Lifting' Berpemberat (USD/Tong)</v>
      </c>
      <c r="C51" s="109">
        <v>28.588565819581781</v>
      </c>
      <c r="D51" s="109">
        <v>10.275964900595969</v>
      </c>
      <c r="E51" s="109">
        <v>-6.5884017450434378</v>
      </c>
      <c r="F51" s="109">
        <v>-13.1072692135214</v>
      </c>
      <c r="G51" s="109">
        <v>-9.4184429459954426</v>
      </c>
      <c r="H51" s="109">
        <v>-5.9752794915314267</v>
      </c>
      <c r="I51" s="109">
        <v>11.052076411937373</v>
      </c>
      <c r="J51" s="109">
        <v>-1.0194732561156106</v>
      </c>
      <c r="K51" s="109">
        <v>-1.8100870805240477</v>
      </c>
      <c r="L51" s="109">
        <v>-1.3953758705487207E-2</v>
      </c>
      <c r="M51" s="109">
        <v>-5.6216512147866275</v>
      </c>
      <c r="N51" s="109">
        <v>-7.0041548028379914</v>
      </c>
      <c r="O51" s="109">
        <v>0.1975573763586036</v>
      </c>
      <c r="P51" s="109">
        <v>-7.8504247222353936</v>
      </c>
      <c r="Q51" s="109">
        <v>2.1399185906563361</v>
      </c>
      <c r="R51" s="49"/>
    </row>
    <row r="52" spans="1:25" s="251" customFormat="1" ht="22.5" customHeight="1">
      <c r="A52" s="46"/>
      <c r="B52" s="50" t="str">
        <f t="shared" si="1"/>
        <v>Weighted Average Lifting Price (USD/Barrel)</v>
      </c>
      <c r="C52" s="109"/>
      <c r="D52" s="109"/>
      <c r="E52" s="109"/>
      <c r="F52" s="109"/>
      <c r="G52" s="109"/>
      <c r="H52" s="109"/>
      <c r="I52" s="109"/>
      <c r="J52" s="109"/>
      <c r="K52" s="109"/>
      <c r="L52" s="109"/>
      <c r="M52" s="109"/>
      <c r="N52" s="109"/>
      <c r="O52" s="109"/>
      <c r="P52" s="109"/>
      <c r="Q52" s="109"/>
      <c r="R52" s="49"/>
    </row>
    <row r="53" spans="1:25" s="251" customFormat="1" ht="18" customHeight="1">
      <c r="A53" s="46"/>
      <c r="B53" s="103" t="str">
        <f t="shared" si="1"/>
        <v xml:space="preserve">Cushing, OK WTI Spot Price FOB
</v>
      </c>
      <c r="C53" s="109">
        <v>21.959197727468364</v>
      </c>
      <c r="D53" s="109">
        <v>15.107989836250681</v>
      </c>
      <c r="E53" s="109">
        <v>-14.293160008584465</v>
      </c>
      <c r="F53" s="109">
        <v>-11.157216955821852</v>
      </c>
      <c r="G53" s="109">
        <v>-8.0769850217426438</v>
      </c>
      <c r="H53" s="109">
        <v>-3.0223390275952653</v>
      </c>
      <c r="I53" s="109">
        <v>11.51761517615175</v>
      </c>
      <c r="J53" s="109">
        <v>-4.7387606318347366</v>
      </c>
      <c r="K53" s="109">
        <v>-1.0840454023721406</v>
      </c>
      <c r="L53" s="109">
        <v>5.3549939831528235</v>
      </c>
      <c r="M53" s="109">
        <v>-6.6982132658888531</v>
      </c>
      <c r="N53" s="109">
        <v>-7.2840153899965117</v>
      </c>
      <c r="O53" s="109">
        <v>1.6268980477223351</v>
      </c>
      <c r="P53" s="109">
        <v>-10.03665723168298</v>
      </c>
      <c r="Q53" s="109">
        <v>1.7175572519083886</v>
      </c>
      <c r="R53" s="49"/>
    </row>
    <row r="54" spans="1:25" s="251" customFormat="1" ht="22.5" customHeight="1">
      <c r="A54" s="46"/>
      <c r="B54" s="50" t="str">
        <f t="shared" si="1"/>
        <v>[Products in Dollars per Barrel]</v>
      </c>
      <c r="C54" s="109"/>
      <c r="D54" s="109"/>
      <c r="E54" s="109"/>
      <c r="F54" s="109"/>
      <c r="G54" s="109"/>
      <c r="H54" s="109"/>
      <c r="I54" s="109"/>
      <c r="J54" s="109"/>
      <c r="K54" s="109"/>
      <c r="L54" s="109"/>
      <c r="M54" s="109"/>
      <c r="N54" s="109"/>
      <c r="O54" s="109"/>
      <c r="P54" s="109"/>
      <c r="Q54" s="109"/>
      <c r="R54" s="49"/>
    </row>
    <row r="55" spans="1:25" s="1" customFormat="1" ht="18" customHeight="1">
      <c r="A55" s="54"/>
      <c r="B55" s="103" t="str">
        <f t="shared" si="1"/>
        <v xml:space="preserve">Europe Brent Spot Price FOB 
</v>
      </c>
      <c r="C55" s="109">
        <v>26.026135030993473</v>
      </c>
      <c r="D55" s="109">
        <v>13.193752077102005</v>
      </c>
      <c r="E55" s="109">
        <v>-11.274221961244848</v>
      </c>
      <c r="F55" s="109">
        <v>-12.111184645929839</v>
      </c>
      <c r="G55" s="109">
        <v>-8.3207831325301242</v>
      </c>
      <c r="H55" s="109">
        <v>-3.5318275154004226</v>
      </c>
      <c r="I55" s="109">
        <v>10.685398041719878</v>
      </c>
      <c r="J55" s="109">
        <v>-3.423076923076934</v>
      </c>
      <c r="K55" s="109">
        <v>-0.85997531552332873</v>
      </c>
      <c r="L55" s="109">
        <v>1.9798401670615391</v>
      </c>
      <c r="M55" s="109">
        <v>-5.6745687957785407</v>
      </c>
      <c r="N55" s="109">
        <v>-6.5503277251283691</v>
      </c>
      <c r="O55" s="109">
        <v>1.608291636883493</v>
      </c>
      <c r="P55" s="109">
        <v>-10.29722124516357</v>
      </c>
      <c r="Q55" s="109">
        <v>1.4116263111459944</v>
      </c>
      <c r="R55" s="55"/>
      <c r="T55" s="251"/>
      <c r="U55" s="251"/>
      <c r="V55" s="251"/>
      <c r="W55" s="251"/>
      <c r="X55" s="251"/>
      <c r="Y55" s="251"/>
    </row>
    <row r="56" spans="1:25" s="252" customFormat="1" ht="22.5" customHeight="1">
      <c r="A56" s="51"/>
      <c r="B56" s="50" t="str">
        <f t="shared" si="1"/>
        <v>[Products in Dollars per Barrel]</v>
      </c>
      <c r="C56" s="109"/>
      <c r="D56" s="109"/>
      <c r="E56" s="109"/>
      <c r="F56" s="109"/>
      <c r="G56" s="109"/>
      <c r="H56" s="109"/>
      <c r="I56" s="109"/>
      <c r="J56" s="109"/>
      <c r="K56" s="109"/>
      <c r="L56" s="109"/>
      <c r="M56" s="109"/>
      <c r="N56" s="109"/>
      <c r="O56" s="109"/>
      <c r="P56" s="109"/>
      <c r="Q56" s="109"/>
      <c r="R56" s="53"/>
      <c r="T56" s="251"/>
      <c r="U56" s="251"/>
      <c r="V56" s="251"/>
      <c r="W56" s="251"/>
      <c r="X56" s="251"/>
      <c r="Y56" s="251"/>
    </row>
    <row r="57" spans="1:25" s="1" customFormat="1" ht="18" customHeight="1">
      <c r="A57" s="54"/>
      <c r="B57" s="103" t="str">
        <f t="shared" si="1"/>
        <v xml:space="preserve">Natural Gas Spot and Futures Prices (NYMEX)
</v>
      </c>
      <c r="C57" s="109">
        <v>-2.4441340782122722</v>
      </c>
      <c r="D57" s="109">
        <v>60.62992125984249</v>
      </c>
      <c r="E57" s="109">
        <v>6.818181818181813</v>
      </c>
      <c r="F57" s="109">
        <v>-30.579891531080506</v>
      </c>
      <c r="G57" s="109">
        <v>-52.163461538461533</v>
      </c>
      <c r="H57" s="109">
        <v>-18.467336683417088</v>
      </c>
      <c r="I57" s="109">
        <v>19.722650231124788</v>
      </c>
      <c r="J57" s="109">
        <v>5.6628056628056527</v>
      </c>
      <c r="K57" s="109">
        <v>-22.168087697929323</v>
      </c>
      <c r="L57" s="109">
        <v>-2.1909233176838967</v>
      </c>
      <c r="M57" s="109">
        <v>1.2799999999999869</v>
      </c>
      <c r="N57" s="109">
        <v>15.797788309636644</v>
      </c>
      <c r="O57" s="109">
        <v>69.713506139154191</v>
      </c>
      <c r="P57" s="109">
        <v>-23.151125401929264</v>
      </c>
      <c r="Q57" s="109">
        <v>-5.0209205020920535</v>
      </c>
      <c r="R57" s="55"/>
      <c r="T57" s="251"/>
      <c r="U57" s="251"/>
      <c r="V57" s="251"/>
      <c r="W57" s="251"/>
      <c r="X57" s="251"/>
      <c r="Y57" s="251"/>
    </row>
    <row r="58" spans="1:25" s="1" customFormat="1" ht="22.5" customHeight="1">
      <c r="A58" s="54"/>
      <c r="B58" s="105" t="str">
        <f t="shared" si="1"/>
        <v>[Dollars per Million Btu]</v>
      </c>
      <c r="C58" s="96"/>
      <c r="D58" s="96"/>
      <c r="E58" s="96"/>
      <c r="F58" s="96"/>
      <c r="G58" s="96"/>
      <c r="H58" s="96"/>
      <c r="I58" s="96"/>
      <c r="J58" s="96"/>
      <c r="K58" s="96"/>
      <c r="L58" s="96"/>
      <c r="M58" s="96"/>
      <c r="N58" s="96"/>
      <c r="O58" s="96"/>
      <c r="P58" s="96"/>
      <c r="Q58" s="96"/>
      <c r="R58" s="55"/>
    </row>
    <row r="59" spans="1:25" s="1" customFormat="1" ht="8.25" customHeight="1" thickBot="1">
      <c r="A59" s="65"/>
      <c r="B59" s="77"/>
      <c r="C59" s="67"/>
      <c r="D59" s="67"/>
      <c r="E59" s="67"/>
      <c r="F59" s="67"/>
      <c r="G59" s="67"/>
      <c r="H59" s="67"/>
      <c r="I59" s="67"/>
      <c r="J59" s="67"/>
      <c r="K59" s="67"/>
      <c r="L59" s="67"/>
      <c r="M59" s="67"/>
      <c r="N59" s="67"/>
      <c r="O59" s="67"/>
      <c r="P59" s="67"/>
      <c r="Q59" s="67"/>
      <c r="R59" s="68"/>
    </row>
    <row r="60" spans="1:25" s="252" customFormat="1" ht="27.75" hidden="1" customHeight="1" thickBot="1">
      <c r="A60" s="51"/>
      <c r="B60" s="59" t="str">
        <f>B28</f>
        <v>Gas Asli Bersekutu</v>
      </c>
      <c r="C60" s="102"/>
      <c r="D60" s="102"/>
      <c r="E60" s="102"/>
      <c r="F60" s="102"/>
      <c r="G60" s="102"/>
      <c r="H60" s="102"/>
      <c r="I60" s="102"/>
      <c r="J60" s="102"/>
      <c r="K60" s="102"/>
      <c r="L60" s="102"/>
      <c r="M60" s="102"/>
      <c r="N60" s="102"/>
      <c r="O60" s="102"/>
      <c r="P60" s="102"/>
      <c r="Q60" s="102"/>
      <c r="R60" s="60"/>
    </row>
    <row r="61" spans="1:25" s="1" customFormat="1" ht="18" hidden="1" customHeight="1" thickBot="1">
      <c r="A61" s="54"/>
      <c r="B61" s="475" t="str">
        <f>B29</f>
        <v>Associated Natural Gas</v>
      </c>
      <c r="C61" s="101"/>
      <c r="D61" s="101"/>
      <c r="E61" s="101"/>
      <c r="F61" s="101"/>
      <c r="G61" s="101"/>
      <c r="H61" s="101"/>
      <c r="I61" s="101"/>
      <c r="J61" s="101"/>
      <c r="K61" s="101"/>
      <c r="L61" s="101"/>
      <c r="M61" s="101"/>
      <c r="N61" s="101"/>
      <c r="O61" s="101"/>
      <c r="P61" s="101"/>
      <c r="Q61" s="101"/>
      <c r="R61" s="61"/>
    </row>
    <row r="62" spans="1:25" s="251" customFormat="1" ht="9" hidden="1" customHeight="1">
      <c r="A62" s="46"/>
      <c r="B62" s="475"/>
      <c r="C62" s="64"/>
      <c r="D62" s="64"/>
      <c r="E62" s="64"/>
      <c r="F62" s="64"/>
      <c r="G62" s="64"/>
      <c r="H62" s="64"/>
      <c r="I62" s="64"/>
      <c r="J62" s="64"/>
      <c r="K62" s="64"/>
      <c r="L62" s="64"/>
      <c r="M62" s="64"/>
      <c r="N62" s="64"/>
      <c r="O62" s="64"/>
      <c r="P62" s="64"/>
      <c r="Q62" s="64"/>
      <c r="R62" s="55"/>
    </row>
    <row r="63" spans="1:25" s="1" customFormat="1" ht="9.9499999999999993" hidden="1" customHeight="1">
      <c r="A63" s="54"/>
      <c r="B63" s="62"/>
      <c r="C63" s="101"/>
      <c r="D63" s="101"/>
      <c r="E63" s="101"/>
      <c r="F63" s="101"/>
      <c r="G63" s="101"/>
      <c r="H63" s="101"/>
      <c r="I63" s="101"/>
      <c r="J63" s="101"/>
      <c r="K63" s="101"/>
      <c r="L63" s="101"/>
      <c r="M63" s="101"/>
      <c r="N63" s="101"/>
      <c r="O63" s="101"/>
      <c r="P63" s="101"/>
      <c r="Q63" s="101"/>
      <c r="R63" s="61"/>
    </row>
    <row r="64" spans="1:25" s="1" customFormat="1" ht="18" hidden="1" customHeight="1">
      <c r="A64" s="54"/>
      <c r="B64" s="471" t="str">
        <f>B32</f>
        <v>Gas Asli tidak Bersekutu</v>
      </c>
      <c r="C64" s="98"/>
      <c r="D64" s="98"/>
      <c r="E64" s="98"/>
      <c r="F64" s="98"/>
      <c r="G64" s="98"/>
      <c r="H64" s="98"/>
      <c r="I64" s="98"/>
      <c r="J64" s="98"/>
      <c r="K64" s="98"/>
      <c r="L64" s="98"/>
      <c r="M64" s="98"/>
      <c r="N64" s="98"/>
      <c r="O64" s="98"/>
      <c r="P64" s="98"/>
      <c r="Q64" s="98"/>
      <c r="R64" s="55"/>
    </row>
    <row r="65" spans="1:18" s="1" customFormat="1" ht="9" hidden="1" customHeight="1">
      <c r="A65" s="54"/>
      <c r="B65" s="471"/>
      <c r="C65" s="64"/>
      <c r="D65" s="64"/>
      <c r="E65" s="64"/>
      <c r="F65" s="64"/>
      <c r="G65" s="64"/>
      <c r="H65" s="64"/>
      <c r="I65" s="64"/>
      <c r="J65" s="64"/>
      <c r="K65" s="64"/>
      <c r="L65" s="64"/>
      <c r="M65" s="64"/>
      <c r="N65" s="64"/>
      <c r="O65" s="64"/>
      <c r="P65" s="64"/>
      <c r="Q65" s="64"/>
      <c r="R65" s="55"/>
    </row>
    <row r="66" spans="1:18" s="1" customFormat="1" ht="18" hidden="1" customHeight="1">
      <c r="A66" s="54"/>
      <c r="B66" s="475" t="str">
        <f>B34</f>
        <v>Non-associated Natural Gas</v>
      </c>
      <c r="C66" s="101"/>
      <c r="D66" s="101"/>
      <c r="E66" s="101"/>
      <c r="F66" s="101"/>
      <c r="G66" s="101"/>
      <c r="H66" s="101"/>
      <c r="I66" s="101"/>
      <c r="J66" s="101"/>
      <c r="K66" s="101"/>
      <c r="L66" s="101"/>
      <c r="M66" s="101"/>
      <c r="N66" s="101"/>
      <c r="O66" s="101"/>
      <c r="P66" s="101"/>
      <c r="Q66" s="101"/>
      <c r="R66" s="61"/>
    </row>
    <row r="67" spans="1:18" s="1" customFormat="1" ht="23.25" hidden="1" customHeight="1">
      <c r="A67" s="54"/>
      <c r="B67" s="475"/>
      <c r="C67" s="64"/>
      <c r="D67" s="64"/>
      <c r="E67" s="64"/>
      <c r="F67" s="64"/>
      <c r="G67" s="64"/>
      <c r="H67" s="64"/>
      <c r="I67" s="64"/>
      <c r="J67" s="64"/>
      <c r="K67" s="64"/>
      <c r="L67" s="64"/>
      <c r="M67" s="64"/>
      <c r="N67" s="64"/>
      <c r="O67" s="64"/>
      <c r="P67" s="64"/>
      <c r="Q67" s="64"/>
      <c r="R67" s="55"/>
    </row>
    <row r="68" spans="1:18" s="1" customFormat="1" ht="9" hidden="1" customHeight="1">
      <c r="A68" s="54"/>
      <c r="B68" s="78"/>
      <c r="C68" s="64"/>
      <c r="D68" s="64"/>
      <c r="E68" s="64"/>
      <c r="F68" s="64"/>
      <c r="G68" s="64"/>
      <c r="H68" s="64"/>
      <c r="I68" s="64"/>
      <c r="J68" s="64"/>
      <c r="K68" s="64"/>
      <c r="L68" s="64"/>
      <c r="M68" s="64"/>
      <c r="N68" s="64"/>
      <c r="O68" s="64"/>
      <c r="P68" s="64"/>
      <c r="Q68" s="64"/>
      <c r="R68" s="55"/>
    </row>
    <row r="69" spans="1:18" s="1" customFormat="1" ht="9.9499999999999993" hidden="1" customHeight="1">
      <c r="A69" s="54"/>
      <c r="B69" s="62"/>
      <c r="C69" s="55"/>
      <c r="D69" s="55"/>
      <c r="E69" s="55"/>
      <c r="F69" s="55"/>
      <c r="G69" s="55"/>
      <c r="H69" s="55"/>
      <c r="I69" s="55"/>
      <c r="J69" s="55"/>
      <c r="K69" s="55"/>
      <c r="L69" s="55"/>
      <c r="M69" s="55"/>
      <c r="N69" s="55"/>
      <c r="O69" s="55"/>
      <c r="P69" s="55"/>
      <c r="Q69" s="55"/>
      <c r="R69" s="55"/>
    </row>
    <row r="70" spans="1:18" s="252" customFormat="1" ht="25.5" hidden="1" customHeight="1" thickBot="1">
      <c r="A70" s="51"/>
      <c r="B70" s="59" t="str">
        <f>B60</f>
        <v>Gas Asli Bersekutu</v>
      </c>
      <c r="C70" s="69"/>
      <c r="D70" s="69"/>
      <c r="E70" s="69"/>
      <c r="F70" s="69"/>
      <c r="G70" s="69"/>
      <c r="H70" s="69"/>
      <c r="I70" s="69"/>
      <c r="J70" s="69"/>
      <c r="K70" s="69"/>
      <c r="L70" s="69"/>
      <c r="M70" s="69"/>
      <c r="N70" s="69"/>
      <c r="O70" s="69"/>
      <c r="P70" s="69"/>
      <c r="Q70" s="69"/>
      <c r="R70" s="53"/>
    </row>
    <row r="71" spans="1:18" s="1" customFormat="1" ht="18" hidden="1" customHeight="1">
      <c r="A71" s="54"/>
      <c r="B71" s="475" t="str">
        <f>B61</f>
        <v>Associated Natural Gas</v>
      </c>
      <c r="C71" s="70"/>
      <c r="D71" s="70"/>
      <c r="E71" s="70"/>
      <c r="F71" s="70"/>
      <c r="G71" s="70"/>
      <c r="H71" s="70"/>
      <c r="I71" s="70"/>
      <c r="J71" s="70"/>
      <c r="K71" s="70"/>
      <c r="L71" s="70"/>
      <c r="M71" s="70"/>
      <c r="N71" s="70"/>
      <c r="O71" s="70"/>
      <c r="P71" s="70"/>
      <c r="Q71" s="70"/>
      <c r="R71" s="55"/>
    </row>
    <row r="72" spans="1:18" s="251" customFormat="1" ht="9" hidden="1" customHeight="1">
      <c r="A72" s="46"/>
      <c r="B72" s="475"/>
      <c r="C72" s="71"/>
      <c r="D72" s="71"/>
      <c r="E72" s="71"/>
      <c r="F72" s="71"/>
      <c r="G72" s="71"/>
      <c r="H72" s="71"/>
      <c r="I72" s="71"/>
      <c r="J72" s="71"/>
      <c r="K72" s="71"/>
      <c r="L72" s="71"/>
      <c r="M72" s="71"/>
      <c r="N72" s="71"/>
      <c r="O72" s="71"/>
      <c r="P72" s="71"/>
      <c r="Q72" s="71"/>
      <c r="R72" s="55"/>
    </row>
    <row r="73" spans="1:18" s="1" customFormat="1" ht="9.9499999999999993" hidden="1" customHeight="1" thickBot="1">
      <c r="A73" s="54"/>
      <c r="B73" s="62"/>
      <c r="C73" s="70"/>
      <c r="D73" s="70"/>
      <c r="E73" s="70"/>
      <c r="F73" s="70"/>
      <c r="G73" s="70"/>
      <c r="H73" s="70"/>
      <c r="I73" s="70"/>
      <c r="J73" s="70"/>
      <c r="K73" s="70"/>
      <c r="L73" s="70"/>
      <c r="M73" s="70"/>
      <c r="N73" s="70"/>
      <c r="O73" s="70"/>
      <c r="P73" s="70"/>
      <c r="Q73" s="70"/>
      <c r="R73" s="55"/>
    </row>
    <row r="74" spans="1:18" s="1" customFormat="1" ht="18" hidden="1" customHeight="1">
      <c r="A74" s="54"/>
      <c r="B74" s="471" t="str">
        <f>B64</f>
        <v>Gas Asli tidak Bersekutu</v>
      </c>
      <c r="C74" s="70"/>
      <c r="D74" s="70"/>
      <c r="E74" s="70"/>
      <c r="F74" s="70"/>
      <c r="G74" s="70"/>
      <c r="H74" s="70"/>
      <c r="I74" s="70"/>
      <c r="J74" s="70"/>
      <c r="K74" s="70"/>
      <c r="L74" s="70"/>
      <c r="M74" s="70"/>
      <c r="N74" s="70"/>
      <c r="O74" s="70"/>
      <c r="P74" s="70"/>
      <c r="Q74" s="70"/>
      <c r="R74" s="55"/>
    </row>
    <row r="75" spans="1:18" s="1" customFormat="1" ht="9" hidden="1" customHeight="1">
      <c r="A75" s="54"/>
      <c r="B75" s="471"/>
      <c r="C75" s="55"/>
      <c r="D75" s="55"/>
      <c r="E75" s="55"/>
      <c r="F75" s="55"/>
      <c r="G75" s="55"/>
      <c r="H75" s="55"/>
      <c r="I75" s="55"/>
      <c r="J75" s="55"/>
      <c r="K75" s="55"/>
      <c r="L75" s="55"/>
      <c r="M75" s="55"/>
      <c r="N75" s="55"/>
      <c r="O75" s="55"/>
      <c r="P75" s="55"/>
      <c r="Q75" s="55"/>
      <c r="R75" s="55"/>
    </row>
    <row r="76" spans="1:18" s="1" customFormat="1" ht="18" hidden="1" customHeight="1">
      <c r="A76" s="54"/>
      <c r="B76" s="475" t="str">
        <f>B66</f>
        <v>Non-associated Natural Gas</v>
      </c>
      <c r="C76" s="61"/>
      <c r="D76" s="61"/>
      <c r="E76" s="61"/>
      <c r="F76" s="61"/>
      <c r="G76" s="61"/>
      <c r="H76" s="61"/>
      <c r="I76" s="61"/>
      <c r="J76" s="61"/>
      <c r="K76" s="61"/>
      <c r="L76" s="61"/>
      <c r="M76" s="61"/>
      <c r="N76" s="61"/>
      <c r="O76" s="61"/>
      <c r="P76" s="61"/>
      <c r="Q76" s="61"/>
      <c r="R76" s="61"/>
    </row>
    <row r="77" spans="1:18" s="1" customFormat="1" ht="21" hidden="1" customHeight="1">
      <c r="A77" s="54"/>
      <c r="B77" s="475"/>
      <c r="C77" s="55"/>
      <c r="D77" s="55"/>
      <c r="E77" s="55"/>
      <c r="F77" s="55"/>
      <c r="G77" s="55"/>
      <c r="H77" s="55"/>
      <c r="I77" s="55"/>
      <c r="J77" s="55"/>
      <c r="K77" s="55"/>
      <c r="L77" s="55"/>
      <c r="M77" s="55"/>
      <c r="N77" s="55"/>
      <c r="O77" s="55"/>
      <c r="P77" s="55"/>
      <c r="Q77" s="55"/>
      <c r="R77" s="55"/>
    </row>
    <row r="78" spans="1:18" ht="9" customHeight="1">
      <c r="A78" s="31"/>
      <c r="B78" s="78"/>
      <c r="C78" s="85"/>
      <c r="D78" s="85"/>
      <c r="E78" s="85"/>
      <c r="F78" s="85"/>
      <c r="G78" s="85"/>
      <c r="H78" s="85"/>
      <c r="I78" s="85"/>
      <c r="J78" s="85"/>
      <c r="K78" s="85"/>
      <c r="L78" s="85"/>
      <c r="M78" s="85"/>
      <c r="N78" s="85"/>
      <c r="O78" s="85"/>
      <c r="P78" s="85"/>
      <c r="Q78" s="85"/>
      <c r="R78" s="85"/>
    </row>
    <row r="79" spans="1:18" s="7" customFormat="1" ht="18" customHeight="1">
      <c r="A79" s="15" t="s">
        <v>263</v>
      </c>
      <c r="B79" s="86"/>
      <c r="C79" s="89"/>
      <c r="D79" s="89"/>
      <c r="E79" s="89"/>
      <c r="F79" s="89"/>
      <c r="G79" s="89"/>
      <c r="H79" s="89"/>
      <c r="I79" s="89"/>
      <c r="J79" s="89"/>
      <c r="K79" s="89"/>
      <c r="L79" s="89"/>
      <c r="M79" s="89"/>
      <c r="N79" s="89"/>
      <c r="O79" s="89"/>
      <c r="P79" s="89"/>
      <c r="Q79" s="89"/>
      <c r="R79" s="89"/>
    </row>
    <row r="80" spans="1:18" s="7" customFormat="1" ht="9" customHeight="1">
      <c r="A80" s="90"/>
      <c r="B80" s="86"/>
      <c r="C80" s="89"/>
      <c r="D80" s="89"/>
      <c r="E80" s="89"/>
      <c r="F80" s="89"/>
      <c r="G80" s="89"/>
      <c r="H80" s="89"/>
      <c r="I80" s="89"/>
      <c r="J80" s="89"/>
      <c r="K80" s="89"/>
      <c r="L80" s="89"/>
      <c r="M80" s="89"/>
      <c r="N80" s="89"/>
      <c r="O80" s="89"/>
      <c r="P80" s="89"/>
      <c r="Q80" s="89"/>
      <c r="R80" s="89"/>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row r="91" spans="1:18" ht="15" customHeight="1">
      <c r="A91" s="2"/>
      <c r="B91" s="8"/>
      <c r="C91" s="10"/>
      <c r="D91" s="10"/>
      <c r="E91" s="10"/>
      <c r="F91" s="10"/>
      <c r="G91" s="10"/>
      <c r="H91" s="10"/>
      <c r="I91" s="10"/>
      <c r="J91" s="10"/>
      <c r="K91" s="10"/>
      <c r="L91" s="10"/>
      <c r="M91" s="10"/>
      <c r="N91" s="10"/>
      <c r="O91" s="10"/>
      <c r="P91" s="10"/>
      <c r="Q91" s="10"/>
      <c r="R91" s="10"/>
    </row>
    <row r="92" spans="1:18" ht="15" customHeight="1">
      <c r="A92" s="2"/>
      <c r="B92" s="8"/>
      <c r="C92" s="10"/>
      <c r="D92" s="10"/>
      <c r="E92" s="10"/>
      <c r="F92" s="10"/>
      <c r="G92" s="10"/>
      <c r="H92" s="10"/>
      <c r="I92" s="10"/>
      <c r="J92" s="10"/>
      <c r="K92" s="10"/>
      <c r="L92" s="10"/>
      <c r="M92" s="10"/>
      <c r="N92" s="10"/>
      <c r="O92" s="10"/>
      <c r="P92" s="10"/>
      <c r="Q92" s="10"/>
      <c r="R92" s="10"/>
    </row>
    <row r="93" spans="1:18" ht="15" customHeight="1">
      <c r="A93" s="2"/>
      <c r="B93" s="8"/>
      <c r="C93" s="10"/>
      <c r="D93" s="10"/>
      <c r="E93" s="10"/>
      <c r="F93" s="10"/>
      <c r="G93" s="10"/>
      <c r="H93" s="10"/>
      <c r="I93" s="10"/>
      <c r="J93" s="10"/>
      <c r="K93" s="10"/>
      <c r="L93" s="10"/>
      <c r="M93" s="10"/>
      <c r="N93" s="10"/>
      <c r="O93" s="10"/>
      <c r="P93" s="10"/>
      <c r="Q93" s="10"/>
      <c r="R93" s="10"/>
    </row>
    <row r="94" spans="1:18" ht="15" customHeight="1">
      <c r="A94" s="2"/>
      <c r="B94" s="8"/>
      <c r="C94" s="10"/>
      <c r="D94" s="10"/>
      <c r="E94" s="10"/>
      <c r="F94" s="10"/>
      <c r="G94" s="10"/>
      <c r="H94" s="10"/>
      <c r="I94" s="10"/>
      <c r="J94" s="10"/>
      <c r="K94" s="10"/>
      <c r="L94" s="10"/>
      <c r="M94" s="10"/>
      <c r="N94" s="10"/>
      <c r="O94" s="10"/>
      <c r="P94" s="10"/>
      <c r="Q94" s="10"/>
      <c r="R94" s="10"/>
    </row>
    <row r="95" spans="1:18" ht="15" customHeight="1">
      <c r="A95" s="2"/>
      <c r="B95" s="8"/>
      <c r="C95" s="10"/>
      <c r="D95" s="10"/>
      <c r="E95" s="10"/>
      <c r="F95" s="10"/>
      <c r="G95" s="10"/>
      <c r="H95" s="10"/>
      <c r="I95" s="10"/>
      <c r="J95" s="10"/>
      <c r="K95" s="10"/>
      <c r="L95" s="10"/>
      <c r="M95" s="10"/>
      <c r="N95" s="10"/>
      <c r="O95" s="10"/>
      <c r="P95" s="10"/>
      <c r="Q95" s="10"/>
      <c r="R95" s="10"/>
    </row>
    <row r="96" spans="1:18" ht="15" customHeight="1">
      <c r="A96" s="2"/>
      <c r="B96" s="8"/>
      <c r="C96" s="10"/>
      <c r="D96" s="10"/>
      <c r="E96" s="10"/>
      <c r="F96" s="10"/>
      <c r="G96" s="10"/>
      <c r="H96" s="10"/>
      <c r="I96" s="10"/>
      <c r="J96" s="10"/>
      <c r="K96" s="10"/>
      <c r="L96" s="10"/>
      <c r="M96" s="10"/>
      <c r="N96" s="10"/>
      <c r="O96" s="10"/>
      <c r="P96" s="10"/>
      <c r="Q96" s="10"/>
      <c r="R96" s="10"/>
    </row>
    <row r="97" spans="1:18" ht="15" customHeight="1">
      <c r="A97" s="2"/>
      <c r="B97" s="8"/>
      <c r="C97" s="10"/>
      <c r="D97" s="10"/>
      <c r="E97" s="10"/>
      <c r="F97" s="10"/>
      <c r="G97" s="10"/>
      <c r="H97" s="10"/>
      <c r="I97" s="10"/>
      <c r="J97" s="10"/>
      <c r="K97" s="10"/>
      <c r="L97" s="10"/>
      <c r="M97" s="10"/>
      <c r="N97" s="10"/>
      <c r="O97" s="10"/>
      <c r="P97" s="10"/>
      <c r="Q97" s="10"/>
      <c r="R97" s="10"/>
    </row>
    <row r="98" spans="1:18" ht="15" customHeight="1">
      <c r="A98" s="2"/>
      <c r="B98" s="8"/>
      <c r="C98" s="10"/>
      <c r="D98" s="10"/>
      <c r="E98" s="10"/>
      <c r="F98" s="10"/>
      <c r="G98" s="10"/>
      <c r="H98" s="10"/>
      <c r="I98" s="10"/>
      <c r="J98" s="10"/>
      <c r="K98" s="10"/>
      <c r="L98" s="10"/>
      <c r="M98" s="10"/>
      <c r="N98" s="10"/>
      <c r="O98" s="10"/>
      <c r="P98" s="10"/>
      <c r="Q98" s="10"/>
      <c r="R98" s="10"/>
    </row>
    <row r="99" spans="1:18" ht="15" customHeight="1">
      <c r="A99" s="2"/>
      <c r="B99" s="8"/>
      <c r="C99" s="10"/>
      <c r="D99" s="10"/>
      <c r="E99" s="10"/>
      <c r="F99" s="10"/>
      <c r="G99" s="10"/>
      <c r="H99" s="10"/>
      <c r="I99" s="10"/>
      <c r="J99" s="10"/>
      <c r="K99" s="10"/>
      <c r="L99" s="10"/>
      <c r="M99" s="10"/>
      <c r="N99" s="10"/>
      <c r="O99" s="10"/>
      <c r="P99" s="10"/>
      <c r="Q99" s="10"/>
      <c r="R99" s="10"/>
    </row>
    <row r="100" spans="1:18" ht="15" customHeight="1">
      <c r="A100" s="2"/>
      <c r="B100" s="8"/>
      <c r="C100" s="10"/>
      <c r="D100" s="10"/>
      <c r="E100" s="10"/>
      <c r="F100" s="10"/>
      <c r="G100" s="10"/>
      <c r="H100" s="10"/>
      <c r="I100" s="10"/>
      <c r="J100" s="10"/>
      <c r="K100" s="10"/>
      <c r="L100" s="10"/>
      <c r="M100" s="10"/>
      <c r="N100" s="10"/>
      <c r="O100" s="10"/>
      <c r="P100" s="10"/>
      <c r="Q100" s="10"/>
      <c r="R100" s="10"/>
    </row>
    <row r="101" spans="1:18" ht="15" customHeight="1">
      <c r="A101" s="2"/>
      <c r="B101" s="8"/>
      <c r="C101" s="10"/>
      <c r="D101" s="10"/>
      <c r="E101" s="10"/>
      <c r="F101" s="10"/>
      <c r="G101" s="10"/>
      <c r="H101" s="10"/>
      <c r="I101" s="10"/>
      <c r="J101" s="10"/>
      <c r="K101" s="10"/>
      <c r="L101" s="10"/>
      <c r="M101" s="10"/>
      <c r="N101" s="10"/>
      <c r="O101" s="10"/>
      <c r="P101" s="10"/>
      <c r="Q101" s="10"/>
      <c r="R101" s="10"/>
    </row>
    <row r="102" spans="1:18" ht="15" customHeight="1">
      <c r="A102" s="2"/>
      <c r="B102" s="8"/>
      <c r="C102" s="10"/>
      <c r="D102" s="10"/>
      <c r="E102" s="10"/>
      <c r="F102" s="10"/>
      <c r="G102" s="10"/>
      <c r="H102" s="10"/>
      <c r="I102" s="10"/>
      <c r="J102" s="10"/>
      <c r="K102" s="10"/>
      <c r="L102" s="10"/>
      <c r="M102" s="10"/>
      <c r="N102" s="10"/>
      <c r="O102" s="10"/>
      <c r="P102" s="10"/>
      <c r="Q102" s="10"/>
      <c r="R102" s="10"/>
    </row>
    <row r="103" spans="1:18" ht="15" customHeight="1">
      <c r="A103" s="2"/>
      <c r="B103" s="8"/>
      <c r="C103" s="10"/>
      <c r="D103" s="10"/>
      <c r="E103" s="10"/>
      <c r="F103" s="10"/>
      <c r="G103" s="10"/>
      <c r="H103" s="10"/>
      <c r="I103" s="10"/>
      <c r="J103" s="10"/>
      <c r="K103" s="10"/>
      <c r="L103" s="10"/>
      <c r="M103" s="10"/>
      <c r="N103" s="10"/>
      <c r="O103" s="10"/>
      <c r="P103" s="10"/>
      <c r="Q103" s="10"/>
      <c r="R103" s="10"/>
    </row>
    <row r="104" spans="1:18" ht="15" customHeight="1">
      <c r="A104" s="2"/>
      <c r="B104" s="8"/>
      <c r="C104" s="10"/>
      <c r="D104" s="10"/>
      <c r="E104" s="10"/>
      <c r="F104" s="10"/>
      <c r="G104" s="10"/>
      <c r="H104" s="10"/>
      <c r="I104" s="10"/>
      <c r="J104" s="10"/>
      <c r="K104" s="10"/>
      <c r="L104" s="10"/>
      <c r="M104" s="10"/>
      <c r="N104" s="10"/>
      <c r="O104" s="10"/>
      <c r="P104" s="10"/>
      <c r="Q104" s="10"/>
      <c r="R104" s="10"/>
    </row>
    <row r="105" spans="1:18" ht="15" customHeight="1">
      <c r="A105" s="2"/>
      <c r="B105" s="8"/>
      <c r="C105" s="10"/>
      <c r="D105" s="10"/>
      <c r="E105" s="10"/>
      <c r="F105" s="10"/>
      <c r="G105" s="10"/>
      <c r="H105" s="10"/>
      <c r="I105" s="10"/>
      <c r="J105" s="10"/>
      <c r="K105" s="10"/>
      <c r="L105" s="10"/>
      <c r="M105" s="10"/>
      <c r="N105" s="10"/>
      <c r="O105" s="10"/>
      <c r="P105" s="10"/>
      <c r="Q105" s="10"/>
      <c r="R105" s="10"/>
    </row>
    <row r="106" spans="1:18" ht="15" customHeight="1">
      <c r="A106" s="2"/>
      <c r="B106" s="8"/>
      <c r="C106" s="10"/>
      <c r="D106" s="10"/>
      <c r="E106" s="10"/>
      <c r="F106" s="10"/>
      <c r="G106" s="10"/>
      <c r="H106" s="10"/>
      <c r="I106" s="10"/>
      <c r="J106" s="10"/>
      <c r="K106" s="10"/>
      <c r="L106" s="10"/>
      <c r="M106" s="10"/>
      <c r="N106" s="10"/>
      <c r="O106" s="10"/>
      <c r="P106" s="10"/>
      <c r="Q106" s="10"/>
      <c r="R106" s="10"/>
    </row>
    <row r="107" spans="1:18" ht="15" customHeight="1">
      <c r="A107" s="2"/>
      <c r="B107" s="8"/>
      <c r="C107" s="10"/>
      <c r="D107" s="10"/>
      <c r="E107" s="10"/>
      <c r="F107" s="10"/>
      <c r="G107" s="10"/>
      <c r="H107" s="10"/>
      <c r="I107" s="10"/>
      <c r="J107" s="10"/>
      <c r="K107" s="10"/>
      <c r="L107" s="10"/>
      <c r="M107" s="10"/>
      <c r="N107" s="10"/>
      <c r="O107" s="10"/>
      <c r="P107" s="10"/>
      <c r="Q107" s="10"/>
      <c r="R107" s="10"/>
    </row>
    <row r="108" spans="1:18" ht="15" customHeight="1">
      <c r="A108" s="2"/>
      <c r="B108" s="8"/>
      <c r="C108" s="10"/>
      <c r="D108" s="10"/>
      <c r="E108" s="10"/>
      <c r="F108" s="10"/>
      <c r="G108" s="10"/>
      <c r="H108" s="10"/>
      <c r="I108" s="10"/>
      <c r="J108" s="10"/>
      <c r="K108" s="10"/>
      <c r="L108" s="10"/>
      <c r="M108" s="10"/>
      <c r="N108" s="10"/>
      <c r="O108" s="10"/>
      <c r="P108" s="10"/>
      <c r="Q108" s="10"/>
      <c r="R108" s="10"/>
    </row>
  </sheetData>
  <mergeCells count="18">
    <mergeCell ref="B29:B30"/>
    <mergeCell ref="B32:B33"/>
    <mergeCell ref="B23:B24"/>
    <mergeCell ref="B25:B26"/>
    <mergeCell ref="B20:B21"/>
    <mergeCell ref="B76:B77"/>
    <mergeCell ref="B64:B65"/>
    <mergeCell ref="B66:B67"/>
    <mergeCell ref="B71:B72"/>
    <mergeCell ref="B34:B35"/>
    <mergeCell ref="B61:B62"/>
    <mergeCell ref="B74:B75"/>
    <mergeCell ref="O5:Q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D77"/>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43.7109375" style="5" customWidth="1"/>
    <col min="3" max="3" width="13.5703125" style="6" customWidth="1"/>
    <col min="4" max="9" width="13.5703125" style="3" customWidth="1"/>
    <col min="10" max="10" width="0.85546875" style="3" customWidth="1"/>
    <col min="11" max="11" width="0.85546875" style="85" customWidth="1"/>
    <col min="12" max="12" width="13.5703125" style="2" bestFit="1" customWidth="1"/>
    <col min="13" max="13" width="15.5703125" style="2" customWidth="1"/>
    <col min="14" max="20" width="13.5703125" style="2" bestFit="1" customWidth="1"/>
    <col min="21" max="16384" width="9.140625" style="2"/>
  </cols>
  <sheetData>
    <row r="1" spans="1:30" ht="18" customHeight="1">
      <c r="A1" s="29"/>
      <c r="B1" s="30"/>
      <c r="C1" s="84"/>
      <c r="D1" s="85"/>
      <c r="E1" s="85"/>
      <c r="F1" s="85"/>
      <c r="G1" s="85"/>
      <c r="H1" s="85"/>
      <c r="I1" s="85"/>
      <c r="J1" s="85"/>
    </row>
    <row r="2" spans="1:30" s="7" customFormat="1" ht="18" customHeight="1">
      <c r="A2" s="472" t="str">
        <f>'Kandungan (new)'!A19</f>
        <v>3a</v>
      </c>
      <c r="B2" s="117" t="str">
        <f>'Kandungan (new)'!B19</f>
        <v>Pengeluaran Produk Utama dalam Industri Produk Petroleum Bertapis - Tahunan</v>
      </c>
      <c r="C2" s="93"/>
      <c r="D2" s="94"/>
      <c r="E2" s="94"/>
      <c r="F2" s="94"/>
      <c r="G2" s="94"/>
      <c r="H2" s="94"/>
      <c r="I2" s="94"/>
      <c r="J2" s="94"/>
      <c r="K2" s="94"/>
    </row>
    <row r="3" spans="1:30" s="7" customFormat="1" ht="18" customHeight="1">
      <c r="A3" s="472"/>
      <c r="B3" s="95" t="str">
        <f>'Kandungan (new)'!B20</f>
        <v>Production of Major Products in Refined Petroleum Products Industry - Annually</v>
      </c>
      <c r="C3" s="93"/>
      <c r="D3" s="94"/>
      <c r="E3" s="94"/>
      <c r="F3" s="94"/>
      <c r="G3" s="94"/>
      <c r="H3" s="94"/>
      <c r="I3" s="94"/>
      <c r="J3" s="94"/>
      <c r="K3" s="94"/>
    </row>
    <row r="4" spans="1:30" ht="18" customHeight="1" thickBot="1">
      <c r="B4" s="30"/>
      <c r="C4" s="32"/>
      <c r="D4" s="33"/>
      <c r="E4" s="33"/>
      <c r="F4" s="33"/>
      <c r="G4" s="33"/>
      <c r="H4" s="33"/>
      <c r="I4" s="33"/>
      <c r="J4" s="33"/>
      <c r="K4" s="33"/>
    </row>
    <row r="5" spans="1:30" s="250" customFormat="1" ht="18" customHeight="1">
      <c r="A5" s="473" t="s">
        <v>239</v>
      </c>
      <c r="B5" s="473"/>
      <c r="C5" s="381">
        <v>2018</v>
      </c>
      <c r="D5" s="381">
        <v>2019</v>
      </c>
      <c r="E5" s="381">
        <v>2020</v>
      </c>
      <c r="F5" s="381">
        <v>2021</v>
      </c>
      <c r="G5" s="381">
        <v>2022</v>
      </c>
      <c r="H5" s="381">
        <v>2023</v>
      </c>
      <c r="I5" s="381">
        <v>2024</v>
      </c>
      <c r="J5" s="382"/>
      <c r="K5" s="86"/>
      <c r="L5" s="313"/>
    </row>
    <row r="6" spans="1:30" s="250" customFormat="1" ht="18" customHeight="1" thickBot="1">
      <c r="A6" s="474"/>
      <c r="B6" s="474"/>
      <c r="C6" s="384"/>
      <c r="D6" s="384"/>
      <c r="E6" s="384"/>
      <c r="F6" s="384"/>
      <c r="G6" s="384"/>
      <c r="H6" s="384"/>
      <c r="I6" s="384"/>
      <c r="J6" s="384"/>
      <c r="K6" s="277"/>
      <c r="L6" s="313"/>
    </row>
    <row r="7" spans="1:30" s="12" customFormat="1" ht="18" customHeight="1">
      <c r="A7" s="34" t="s">
        <v>30</v>
      </c>
      <c r="B7" s="34" t="s">
        <v>74</v>
      </c>
      <c r="C7" s="35"/>
      <c r="D7" s="36"/>
      <c r="E7" s="36"/>
      <c r="F7" s="36"/>
      <c r="G7" s="36"/>
      <c r="H7" s="36"/>
      <c r="I7" s="36"/>
      <c r="J7" s="36"/>
      <c r="K7" s="36"/>
    </row>
    <row r="8" spans="1:30" ht="22.5" customHeight="1" thickBot="1">
      <c r="A8" s="37"/>
      <c r="B8" s="38" t="s">
        <v>75</v>
      </c>
      <c r="C8" s="40"/>
      <c r="D8" s="41"/>
      <c r="E8" s="41"/>
      <c r="F8" s="41"/>
      <c r="G8" s="41"/>
      <c r="H8" s="41"/>
      <c r="I8" s="41"/>
      <c r="J8" s="41"/>
      <c r="K8" s="45"/>
    </row>
    <row r="9" spans="1:30" ht="3" customHeight="1">
      <c r="A9" s="31"/>
      <c r="B9" s="42"/>
      <c r="C9" s="44"/>
      <c r="D9" s="45"/>
      <c r="E9" s="45"/>
      <c r="F9" s="45"/>
      <c r="G9" s="45"/>
      <c r="H9" s="45"/>
      <c r="I9" s="45"/>
      <c r="J9" s="45"/>
      <c r="K9" s="45"/>
    </row>
    <row r="10" spans="1:30" s="17" customFormat="1" ht="19.5" customHeight="1">
      <c r="A10" s="221"/>
      <c r="B10" s="87" t="s">
        <v>107</v>
      </c>
      <c r="C10" s="169">
        <v>28161.132469354514</v>
      </c>
      <c r="D10" s="169">
        <v>28671.66346067459</v>
      </c>
      <c r="E10" s="169">
        <v>26576.031491150625</v>
      </c>
      <c r="F10" s="169">
        <v>29011.73980708051</v>
      </c>
      <c r="G10" s="169">
        <v>31283.44299046669</v>
      </c>
      <c r="H10" s="169">
        <v>31224.232473928325</v>
      </c>
      <c r="I10" s="169">
        <v>31016.985178433963</v>
      </c>
      <c r="J10" s="222"/>
      <c r="K10" s="222"/>
      <c r="M10" s="295"/>
      <c r="N10" s="295"/>
      <c r="O10" s="295"/>
      <c r="P10" s="295"/>
      <c r="Q10" s="295"/>
      <c r="R10" s="295"/>
      <c r="S10" s="295"/>
      <c r="T10" s="295"/>
    </row>
    <row r="11" spans="1:30" s="17" customFormat="1" ht="19.5" customHeight="1">
      <c r="A11" s="221"/>
      <c r="B11" s="87" t="s">
        <v>108</v>
      </c>
      <c r="C11" s="169">
        <v>2721.9591346114512</v>
      </c>
      <c r="D11" s="169">
        <v>2900.5101721455021</v>
      </c>
      <c r="E11" s="169">
        <v>2549.1588022325623</v>
      </c>
      <c r="F11" s="169">
        <v>2692.7366692838482</v>
      </c>
      <c r="G11" s="169">
        <v>2677.7400879660818</v>
      </c>
      <c r="H11" s="169">
        <v>2605.9548417362694</v>
      </c>
      <c r="I11" s="169">
        <v>2385.6503867927981</v>
      </c>
      <c r="J11" s="222"/>
      <c r="K11" s="222"/>
      <c r="M11" s="295"/>
      <c r="N11" s="295"/>
      <c r="O11" s="295"/>
      <c r="P11" s="295"/>
      <c r="Q11" s="295"/>
      <c r="R11" s="295"/>
      <c r="S11" s="295"/>
      <c r="T11" s="295"/>
    </row>
    <row r="12" spans="1:30" s="14" customFormat="1" ht="19.5" customHeight="1">
      <c r="A12" s="184"/>
      <c r="B12" s="87" t="s">
        <v>109</v>
      </c>
      <c r="C12" s="169">
        <v>5828.0827557914135</v>
      </c>
      <c r="D12" s="169">
        <v>5861.573281358279</v>
      </c>
      <c r="E12" s="169">
        <v>4980.9062210711772</v>
      </c>
      <c r="F12" s="169">
        <v>6433.3731669886338</v>
      </c>
      <c r="G12" s="169">
        <v>6466.0053048844693</v>
      </c>
      <c r="H12" s="169">
        <v>4758.2964343260937</v>
      </c>
      <c r="I12" s="169">
        <v>4277.62830123817</v>
      </c>
      <c r="J12" s="185"/>
      <c r="K12" s="185"/>
      <c r="M12" s="295"/>
      <c r="N12" s="295"/>
      <c r="O12" s="295"/>
      <c r="P12" s="295"/>
      <c r="Q12" s="295"/>
      <c r="R12" s="295"/>
      <c r="S12" s="295"/>
      <c r="T12" s="295"/>
      <c r="U12" s="17"/>
      <c r="V12" s="17"/>
      <c r="W12" s="17"/>
      <c r="X12" s="17"/>
      <c r="Y12" s="17"/>
      <c r="Z12" s="17"/>
      <c r="AA12" s="17"/>
      <c r="AB12" s="17"/>
      <c r="AC12" s="17"/>
      <c r="AD12" s="17"/>
    </row>
    <row r="13" spans="1:30" s="14" customFormat="1" ht="19.5" customHeight="1">
      <c r="A13" s="184"/>
      <c r="B13" s="87" t="s">
        <v>110</v>
      </c>
      <c r="C13" s="169">
        <v>2801.6981922086425</v>
      </c>
      <c r="D13" s="169">
        <v>2701.4357133477733</v>
      </c>
      <c r="E13" s="169">
        <v>2088.7102420407737</v>
      </c>
      <c r="F13" s="169">
        <v>2118.8302586066702</v>
      </c>
      <c r="G13" s="169">
        <v>1990.3822436236339</v>
      </c>
      <c r="H13" s="169">
        <v>1961.9762204139245</v>
      </c>
      <c r="I13" s="169">
        <v>2128.3850214347208</v>
      </c>
      <c r="J13" s="185"/>
      <c r="K13" s="185"/>
      <c r="M13" s="295"/>
      <c r="N13" s="295"/>
      <c r="O13" s="295"/>
      <c r="P13" s="295"/>
      <c r="Q13" s="295"/>
      <c r="R13" s="295"/>
      <c r="S13" s="295"/>
      <c r="T13" s="295"/>
      <c r="U13" s="17"/>
      <c r="V13" s="17"/>
      <c r="W13" s="17"/>
      <c r="X13" s="17"/>
      <c r="Y13" s="17"/>
      <c r="Z13" s="17"/>
      <c r="AA13" s="17"/>
      <c r="AB13" s="17"/>
      <c r="AC13" s="17"/>
      <c r="AD13" s="17"/>
    </row>
    <row r="14" spans="1:30" s="14" customFormat="1" ht="19.5" customHeight="1">
      <c r="A14" s="184"/>
      <c r="B14" s="87" t="s">
        <v>264</v>
      </c>
      <c r="C14" s="169">
        <v>12216.265565268286</v>
      </c>
      <c r="D14" s="169">
        <v>13018.5863098974</v>
      </c>
      <c r="E14" s="169">
        <v>10921.708891852366</v>
      </c>
      <c r="F14" s="169">
        <v>12881.425776154176</v>
      </c>
      <c r="G14" s="169">
        <v>15332.399718643333</v>
      </c>
      <c r="H14" s="169">
        <v>16235.577826265086</v>
      </c>
      <c r="I14" s="169">
        <v>16993.319511084817</v>
      </c>
      <c r="J14" s="185"/>
      <c r="K14" s="185"/>
      <c r="M14" s="295"/>
      <c r="N14" s="295"/>
      <c r="O14" s="295"/>
      <c r="P14" s="295"/>
      <c r="Q14" s="295"/>
      <c r="R14" s="295"/>
      <c r="S14" s="295"/>
      <c r="T14" s="295"/>
      <c r="U14" s="17"/>
      <c r="V14" s="17"/>
      <c r="W14" s="17"/>
      <c r="X14" s="17"/>
      <c r="Y14" s="17"/>
      <c r="Z14" s="17"/>
      <c r="AA14" s="17"/>
      <c r="AB14" s="17"/>
      <c r="AC14" s="17"/>
      <c r="AD14" s="17"/>
    </row>
    <row r="15" spans="1:30" s="14" customFormat="1" ht="19.5" customHeight="1">
      <c r="A15" s="184"/>
      <c r="B15" s="164" t="s">
        <v>111</v>
      </c>
      <c r="C15" s="169">
        <v>158.059</v>
      </c>
      <c r="D15" s="169">
        <v>138.46100000000001</v>
      </c>
      <c r="E15" s="169">
        <v>92.387</v>
      </c>
      <c r="F15" s="169">
        <v>106.57827090000001</v>
      </c>
      <c r="G15" s="169">
        <v>144.66835709999998</v>
      </c>
      <c r="H15" s="169">
        <v>182.29400000000001</v>
      </c>
      <c r="I15" s="169">
        <v>239.73144400000001</v>
      </c>
      <c r="J15" s="185"/>
      <c r="K15" s="185"/>
      <c r="M15" s="295"/>
      <c r="N15" s="295"/>
      <c r="O15" s="295"/>
      <c r="P15" s="295"/>
      <c r="Q15" s="295"/>
      <c r="R15" s="295"/>
      <c r="S15" s="295"/>
      <c r="T15" s="295"/>
      <c r="U15" s="17"/>
      <c r="V15" s="17"/>
      <c r="W15" s="17"/>
      <c r="X15" s="17"/>
      <c r="Y15" s="17"/>
      <c r="Z15" s="17"/>
      <c r="AA15" s="17"/>
      <c r="AB15" s="17"/>
      <c r="AC15" s="17"/>
      <c r="AD15" s="17"/>
    </row>
    <row r="16" spans="1:30" s="17" customFormat="1" ht="19.5" customHeight="1">
      <c r="A16" s="221"/>
      <c r="B16" s="164" t="s">
        <v>112</v>
      </c>
      <c r="C16" s="169">
        <v>4123.3645045757285</v>
      </c>
      <c r="D16" s="169">
        <v>4235.6123779981363</v>
      </c>
      <c r="E16" s="169">
        <v>3695.1078876871607</v>
      </c>
      <c r="F16" s="169">
        <v>4168.0541721519721</v>
      </c>
      <c r="G16" s="169">
        <v>3157.8866700437561</v>
      </c>
      <c r="H16" s="169">
        <v>3286.1813397885585</v>
      </c>
      <c r="I16" s="169">
        <v>3619.7258459767918</v>
      </c>
      <c r="J16" s="223"/>
      <c r="K16" s="223"/>
      <c r="M16" s="295"/>
      <c r="N16" s="295"/>
      <c r="O16" s="295"/>
      <c r="P16" s="295"/>
      <c r="Q16" s="295"/>
      <c r="R16" s="295"/>
      <c r="S16" s="295"/>
      <c r="T16" s="295"/>
    </row>
    <row r="17" spans="1:30" s="17" customFormat="1" ht="19.5" customHeight="1">
      <c r="A17" s="221"/>
      <c r="B17" s="164" t="s">
        <v>244</v>
      </c>
      <c r="C17" s="169">
        <v>4266.4499571038677</v>
      </c>
      <c r="D17" s="169">
        <v>4336.0291351971191</v>
      </c>
      <c r="E17" s="203">
        <v>3754.3234907813689</v>
      </c>
      <c r="F17" s="203">
        <v>3901.3884412238917</v>
      </c>
      <c r="G17" s="203">
        <v>3258.5986122563904</v>
      </c>
      <c r="H17" s="203">
        <v>3060.9890050851086</v>
      </c>
      <c r="I17" s="203">
        <v>3381.5400720473604</v>
      </c>
      <c r="J17" s="223"/>
      <c r="K17" s="223"/>
      <c r="M17" s="295"/>
      <c r="N17" s="295"/>
      <c r="O17" s="295"/>
      <c r="P17" s="295"/>
      <c r="Q17" s="295"/>
      <c r="R17" s="295"/>
      <c r="S17" s="295"/>
      <c r="T17" s="295"/>
    </row>
    <row r="18" spans="1:30" s="14" customFormat="1" ht="19.5" customHeight="1">
      <c r="A18" s="386"/>
      <c r="B18" s="386" t="s">
        <v>114</v>
      </c>
      <c r="C18" s="387">
        <v>60277.011578913909</v>
      </c>
      <c r="D18" s="387">
        <v>61863.871450618804</v>
      </c>
      <c r="E18" s="387">
        <v>54658.334026816032</v>
      </c>
      <c r="F18" s="387">
        <v>61314.126562389705</v>
      </c>
      <c r="G18" s="387">
        <v>64311.123984984355</v>
      </c>
      <c r="H18" s="387">
        <v>63315.502141543358</v>
      </c>
      <c r="I18" s="387">
        <v>64042.965761008621</v>
      </c>
      <c r="J18" s="388"/>
      <c r="K18" s="173"/>
      <c r="M18" s="295"/>
      <c r="N18" s="295"/>
      <c r="O18" s="295"/>
      <c r="P18" s="295"/>
      <c r="Q18" s="295"/>
      <c r="R18" s="295"/>
      <c r="S18" s="295"/>
      <c r="T18" s="295"/>
      <c r="U18" s="17"/>
      <c r="V18" s="17"/>
      <c r="W18" s="17"/>
      <c r="X18" s="17"/>
      <c r="Y18" s="17"/>
      <c r="Z18" s="17"/>
      <c r="AA18" s="17"/>
      <c r="AB18" s="17"/>
      <c r="AC18" s="17"/>
      <c r="AD18" s="17"/>
    </row>
    <row r="19" spans="1:30" s="1" customFormat="1" ht="9.75" customHeight="1" thickBot="1">
      <c r="A19" s="65"/>
      <c r="B19" s="66"/>
      <c r="C19" s="111"/>
      <c r="D19" s="111"/>
      <c r="E19" s="111"/>
      <c r="F19" s="111"/>
      <c r="G19" s="111"/>
      <c r="H19" s="111"/>
      <c r="I19" s="111"/>
      <c r="J19" s="68"/>
      <c r="K19" s="55"/>
    </row>
    <row r="20" spans="1:30" s="12" customFormat="1" ht="18" customHeight="1">
      <c r="A20" s="34" t="s">
        <v>33</v>
      </c>
      <c r="B20" s="34" t="s">
        <v>234</v>
      </c>
      <c r="C20" s="115"/>
      <c r="D20" s="115"/>
      <c r="E20" s="115"/>
      <c r="F20" s="115"/>
      <c r="G20" s="115"/>
      <c r="H20" s="115"/>
      <c r="I20" s="115"/>
      <c r="J20" s="36"/>
      <c r="K20" s="36"/>
    </row>
    <row r="21" spans="1:30" ht="22.5" customHeight="1" thickBot="1">
      <c r="A21" s="39"/>
      <c r="B21" s="38" t="s">
        <v>235</v>
      </c>
      <c r="C21" s="116"/>
      <c r="D21" s="116"/>
      <c r="E21" s="116"/>
      <c r="F21" s="116"/>
      <c r="G21" s="116"/>
      <c r="H21" s="116"/>
      <c r="I21" s="116"/>
      <c r="J21" s="41"/>
      <c r="K21" s="45"/>
      <c r="M21" s="297"/>
      <c r="N21" s="297"/>
      <c r="O21" s="297"/>
      <c r="P21" s="297"/>
      <c r="Q21" s="297"/>
      <c r="R21" s="297"/>
      <c r="S21" s="297"/>
      <c r="T21" s="297"/>
      <c r="U21" s="297"/>
    </row>
    <row r="22" spans="1:30" ht="2.25" customHeight="1">
      <c r="A22" s="43"/>
      <c r="B22" s="42"/>
      <c r="C22" s="115"/>
      <c r="D22" s="115"/>
      <c r="E22" s="115"/>
      <c r="F22" s="115"/>
      <c r="G22" s="115"/>
      <c r="H22" s="115"/>
      <c r="I22" s="115"/>
      <c r="J22" s="45"/>
      <c r="K22" s="45"/>
      <c r="M22" s="297"/>
      <c r="N22" s="297"/>
      <c r="O22" s="297"/>
      <c r="P22" s="297"/>
      <c r="Q22" s="297"/>
      <c r="R22" s="297"/>
      <c r="S22" s="297"/>
      <c r="T22" s="297"/>
      <c r="U22" s="297"/>
    </row>
    <row r="23" spans="1:30" s="17" customFormat="1" ht="19.5" customHeight="1">
      <c r="A23" s="221"/>
      <c r="B23" s="87" t="s">
        <v>107</v>
      </c>
      <c r="C23" s="172">
        <v>3.8878431070575621</v>
      </c>
      <c r="D23" s="172">
        <v>1.8128922616150007</v>
      </c>
      <c r="E23" s="172">
        <v>-7.3090700593576932</v>
      </c>
      <c r="F23" s="172">
        <v>9.1650565538385074</v>
      </c>
      <c r="G23" s="172">
        <v>7.830289387993739</v>
      </c>
      <c r="H23" s="172">
        <v>-0.18927109959223629</v>
      </c>
      <c r="I23" s="172">
        <v>-0.66373863846744829</v>
      </c>
      <c r="J23" s="174"/>
      <c r="K23" s="174"/>
      <c r="M23" s="301"/>
      <c r="N23" s="301"/>
      <c r="O23" s="298"/>
      <c r="P23" s="298"/>
      <c r="Q23" s="298"/>
      <c r="R23" s="298"/>
      <c r="S23" s="298"/>
      <c r="T23" s="298"/>
    </row>
    <row r="24" spans="1:30" s="17" customFormat="1" ht="19.5" customHeight="1">
      <c r="A24" s="221"/>
      <c r="B24" s="87" t="s">
        <v>108</v>
      </c>
      <c r="C24" s="172">
        <v>11.150425793594103</v>
      </c>
      <c r="D24" s="172">
        <v>6.5596516591178933</v>
      </c>
      <c r="E24" s="172">
        <v>-12.113433467225047</v>
      </c>
      <c r="F24" s="172">
        <v>5.6323626023431794</v>
      </c>
      <c r="G24" s="172">
        <v>-0.55692713991803044</v>
      </c>
      <c r="H24" s="172">
        <v>-2.6808145627135187</v>
      </c>
      <c r="I24" s="172">
        <v>-8.4538861309157962</v>
      </c>
      <c r="J24" s="174"/>
      <c r="K24" s="174"/>
      <c r="M24" s="301"/>
      <c r="N24" s="301"/>
      <c r="O24" s="298"/>
      <c r="P24" s="298"/>
      <c r="Q24" s="298"/>
      <c r="R24" s="298"/>
      <c r="S24" s="298"/>
      <c r="T24" s="298"/>
    </row>
    <row r="25" spans="1:30" s="17" customFormat="1" ht="19.5" customHeight="1">
      <c r="A25" s="221"/>
      <c r="B25" s="87" t="s">
        <v>109</v>
      </c>
      <c r="C25" s="172">
        <v>1.6637619381707536</v>
      </c>
      <c r="D25" s="172">
        <v>0.57464052880144645</v>
      </c>
      <c r="E25" s="172">
        <v>-15.024414402322863</v>
      </c>
      <c r="F25" s="172">
        <v>29.160696496813259</v>
      </c>
      <c r="G25" s="172">
        <v>0.50723216342058053</v>
      </c>
      <c r="H25" s="172">
        <v>-26.410570205817173</v>
      </c>
      <c r="I25" s="172">
        <v>-10.101685334701086</v>
      </c>
      <c r="J25" s="174"/>
      <c r="K25" s="174"/>
      <c r="M25" s="301"/>
      <c r="N25" s="301"/>
      <c r="O25" s="298"/>
      <c r="P25" s="298"/>
      <c r="Q25" s="298"/>
      <c r="R25" s="298"/>
      <c r="S25" s="298"/>
      <c r="T25" s="298"/>
    </row>
    <row r="26" spans="1:30" s="17" customFormat="1" ht="19.5" customHeight="1">
      <c r="A26" s="221"/>
      <c r="B26" s="87" t="s">
        <v>110</v>
      </c>
      <c r="C26" s="172">
        <v>-0.47772667140034464</v>
      </c>
      <c r="D26" s="172">
        <v>-3.5786323858755775</v>
      </c>
      <c r="E26" s="172">
        <v>-22.681475197781971</v>
      </c>
      <c r="F26" s="172">
        <v>1.4420390133419279</v>
      </c>
      <c r="G26" s="172">
        <v>-6.0622135473703862</v>
      </c>
      <c r="H26" s="172">
        <v>-1.4271642193709604</v>
      </c>
      <c r="I26" s="172">
        <v>8.4816930648470539</v>
      </c>
      <c r="J26" s="174"/>
      <c r="K26" s="174"/>
      <c r="M26" s="301"/>
      <c r="N26" s="301"/>
      <c r="O26" s="298"/>
      <c r="P26" s="298"/>
      <c r="Q26" s="298"/>
      <c r="R26" s="298"/>
      <c r="S26" s="298"/>
      <c r="T26" s="298"/>
    </row>
    <row r="27" spans="1:30" s="14" customFormat="1" ht="19.5" customHeight="1">
      <c r="A27" s="184"/>
      <c r="B27" s="87" t="s">
        <v>264</v>
      </c>
      <c r="C27" s="172">
        <v>0.5372236966732219</v>
      </c>
      <c r="D27" s="172">
        <v>6.567643281349171</v>
      </c>
      <c r="E27" s="172">
        <v>-16.106798143289033</v>
      </c>
      <c r="F27" s="172">
        <v>17.943317329797772</v>
      </c>
      <c r="G27" s="172">
        <v>19.027194544150149</v>
      </c>
      <c r="H27" s="172">
        <v>5.8906506756638883</v>
      </c>
      <c r="I27" s="172">
        <v>4.6671679500922734</v>
      </c>
      <c r="J27" s="202"/>
      <c r="K27" s="202"/>
      <c r="M27" s="301"/>
      <c r="N27" s="301"/>
      <c r="O27" s="299"/>
      <c r="P27" s="299"/>
      <c r="Q27" s="299"/>
      <c r="R27" s="299"/>
      <c r="S27" s="299"/>
      <c r="T27" s="299"/>
      <c r="U27" s="17"/>
      <c r="V27" s="17"/>
      <c r="W27" s="17"/>
      <c r="X27" s="17"/>
      <c r="Y27" s="17"/>
      <c r="Z27" s="17"/>
      <c r="AA27" s="17"/>
    </row>
    <row r="28" spans="1:30" s="14" customFormat="1" ht="19.5" customHeight="1">
      <c r="A28" s="184"/>
      <c r="B28" s="164" t="s">
        <v>111</v>
      </c>
      <c r="C28" s="172">
        <v>5.4405084957062417</v>
      </c>
      <c r="D28" s="172">
        <v>-12.39916739951537</v>
      </c>
      <c r="E28" s="172">
        <v>-33.275796072540281</v>
      </c>
      <c r="F28" s="172">
        <v>15.360679424594373</v>
      </c>
      <c r="G28" s="172">
        <v>35.739073150979401</v>
      </c>
      <c r="H28" s="172">
        <v>26.008205010575878</v>
      </c>
      <c r="I28" s="172">
        <v>31.508137404412661</v>
      </c>
      <c r="J28" s="202"/>
      <c r="K28" s="202"/>
      <c r="M28" s="301"/>
      <c r="N28" s="301"/>
      <c r="O28" s="299"/>
      <c r="P28" s="299"/>
      <c r="Q28" s="299"/>
      <c r="R28" s="299"/>
      <c r="S28" s="299"/>
      <c r="T28" s="299"/>
      <c r="U28" s="17"/>
      <c r="V28" s="17"/>
      <c r="W28" s="17"/>
      <c r="X28" s="17"/>
      <c r="Y28" s="17"/>
      <c r="Z28" s="17"/>
      <c r="AA28" s="17"/>
    </row>
    <row r="29" spans="1:30" s="14" customFormat="1" ht="19.5" customHeight="1">
      <c r="A29" s="184"/>
      <c r="B29" s="164" t="s">
        <v>112</v>
      </c>
      <c r="C29" s="172">
        <v>4.4583140205421286</v>
      </c>
      <c r="D29" s="172">
        <v>2.7222398916672352</v>
      </c>
      <c r="E29" s="172">
        <v>-12.760952657486385</v>
      </c>
      <c r="F29" s="172">
        <v>12.799255091867916</v>
      </c>
      <c r="G29" s="172">
        <v>-24.235949447525183</v>
      </c>
      <c r="H29" s="172">
        <v>4.0626749199655254</v>
      </c>
      <c r="I29" s="172">
        <v>10.149911757751461</v>
      </c>
      <c r="J29" s="202"/>
      <c r="K29" s="202"/>
      <c r="M29" s="301"/>
      <c r="N29" s="301"/>
      <c r="U29" s="17"/>
      <c r="V29" s="17"/>
      <c r="W29" s="17"/>
      <c r="X29" s="17"/>
      <c r="Y29" s="17"/>
      <c r="Z29" s="17"/>
      <c r="AA29" s="17"/>
    </row>
    <row r="30" spans="1:30" s="14" customFormat="1" ht="19.5" customHeight="1">
      <c r="A30" s="184"/>
      <c r="B30" s="13" t="s">
        <v>113</v>
      </c>
      <c r="C30" s="172">
        <v>5.4822926342165523</v>
      </c>
      <c r="D30" s="172">
        <v>1.630844819295203</v>
      </c>
      <c r="E30" s="172">
        <v>-13.41563043693213</v>
      </c>
      <c r="F30" s="172">
        <v>3.9172157328380579</v>
      </c>
      <c r="G30" s="172">
        <v>-16.475924882933572</v>
      </c>
      <c r="H30" s="172">
        <v>-6.0642512529166188</v>
      </c>
      <c r="I30" s="172">
        <v>10.472140423560219</v>
      </c>
      <c r="J30" s="202"/>
      <c r="K30" s="202"/>
      <c r="M30" s="301"/>
      <c r="N30" s="301"/>
      <c r="U30" s="17"/>
      <c r="V30" s="17"/>
      <c r="W30" s="17"/>
      <c r="X30" s="17"/>
      <c r="Y30" s="17"/>
      <c r="Z30" s="17"/>
      <c r="AA30" s="17"/>
    </row>
    <row r="31" spans="1:30" s="14" customFormat="1" ht="19.5" customHeight="1">
      <c r="A31" s="386"/>
      <c r="B31" s="386" t="s">
        <v>114</v>
      </c>
      <c r="C31" s="388">
        <v>3.2194172610424081</v>
      </c>
      <c r="D31" s="388">
        <v>2.6326120524860364</v>
      </c>
      <c r="E31" s="389">
        <v>-11.647407856707447</v>
      </c>
      <c r="F31" s="389">
        <v>12.177086356690376</v>
      </c>
      <c r="G31" s="389">
        <v>4.8879395183833871</v>
      </c>
      <c r="H31" s="389">
        <v>-1.5481331716010076</v>
      </c>
      <c r="I31" s="389">
        <v>1.1489502489279779</v>
      </c>
      <c r="J31" s="386"/>
      <c r="K31" s="170"/>
      <c r="M31" s="301"/>
      <c r="N31" s="301"/>
      <c r="U31" s="17"/>
      <c r="V31" s="17"/>
      <c r="W31" s="17"/>
      <c r="X31" s="17"/>
      <c r="Y31" s="17"/>
      <c r="Z31" s="17"/>
      <c r="AA31" s="17"/>
    </row>
    <row r="32" spans="1:30" s="1" customFormat="1" ht="8.25" customHeight="1" thickBot="1">
      <c r="A32" s="65"/>
      <c r="B32" s="77"/>
      <c r="C32" s="111"/>
      <c r="D32" s="111"/>
      <c r="E32" s="111"/>
      <c r="F32" s="111"/>
      <c r="G32" s="111"/>
      <c r="H32" s="111"/>
      <c r="I32" s="111"/>
      <c r="J32" s="67"/>
      <c r="K32" s="64"/>
      <c r="M32" s="14"/>
      <c r="N32" s="14"/>
      <c r="O32" s="14"/>
      <c r="P32" s="14"/>
      <c r="Q32" s="14"/>
      <c r="R32" s="14"/>
      <c r="S32" s="14"/>
      <c r="T32" s="14"/>
      <c r="U32" s="14"/>
    </row>
    <row r="33" spans="1:21" s="12" customFormat="1" ht="18" customHeight="1">
      <c r="A33" s="79" t="s">
        <v>55</v>
      </c>
      <c r="B33" s="79" t="s">
        <v>66</v>
      </c>
      <c r="C33" s="80"/>
      <c r="D33" s="80"/>
      <c r="E33" s="80"/>
      <c r="F33" s="80"/>
      <c r="G33" s="80"/>
      <c r="H33" s="80"/>
      <c r="I33" s="80"/>
      <c r="J33" s="80"/>
      <c r="K33" s="73"/>
      <c r="L33" s="254"/>
      <c r="M33" s="14"/>
      <c r="N33" s="14"/>
      <c r="O33" s="14"/>
      <c r="P33" s="14"/>
      <c r="Q33" s="14"/>
      <c r="R33" s="14"/>
      <c r="S33" s="14"/>
      <c r="T33" s="14"/>
      <c r="U33" s="14"/>
    </row>
    <row r="34" spans="1:21" ht="22.5" customHeight="1" thickBot="1">
      <c r="A34" s="39"/>
      <c r="B34" s="38" t="s">
        <v>67</v>
      </c>
      <c r="C34" s="74"/>
      <c r="D34" s="74"/>
      <c r="E34" s="74"/>
      <c r="F34" s="74"/>
      <c r="G34" s="74"/>
      <c r="H34" s="74"/>
      <c r="I34" s="74"/>
      <c r="J34" s="74"/>
      <c r="K34" s="76"/>
      <c r="L34" s="255"/>
      <c r="M34" s="14"/>
      <c r="N34" s="14"/>
      <c r="O34" s="14"/>
      <c r="P34" s="14"/>
      <c r="Q34" s="14"/>
      <c r="R34" s="14"/>
      <c r="S34" s="14"/>
      <c r="T34" s="14"/>
      <c r="U34" s="14"/>
    </row>
    <row r="35" spans="1:21" ht="2.25" customHeight="1">
      <c r="A35" s="43"/>
      <c r="B35" s="42"/>
      <c r="C35" s="76"/>
      <c r="D35" s="76"/>
      <c r="E35" s="76"/>
      <c r="F35" s="76"/>
      <c r="G35" s="76"/>
      <c r="H35" s="76"/>
      <c r="I35" s="76"/>
      <c r="J35" s="76"/>
      <c r="K35" s="76"/>
      <c r="L35" s="255"/>
      <c r="M35" s="14"/>
      <c r="N35" s="14"/>
      <c r="O35" s="14"/>
      <c r="P35" s="14"/>
      <c r="Q35" s="14"/>
      <c r="R35" s="14"/>
      <c r="S35" s="14"/>
      <c r="T35" s="14"/>
      <c r="U35" s="14"/>
    </row>
    <row r="36" spans="1:21" s="17" customFormat="1" ht="19.5" customHeight="1">
      <c r="A36" s="221"/>
      <c r="B36" s="87" t="s">
        <v>107</v>
      </c>
      <c r="C36" s="165">
        <v>46.719523300332021</v>
      </c>
      <c r="D36" s="165">
        <v>46.346377600310682</v>
      </c>
      <c r="E36" s="165">
        <v>48.622103041252785</v>
      </c>
      <c r="F36" s="165">
        <v>47.316567051737813</v>
      </c>
      <c r="G36" s="165">
        <v>48.643906453525652</v>
      </c>
      <c r="H36" s="165">
        <v>49.315304179576415</v>
      </c>
      <c r="I36" s="165">
        <v>48.431525320331247</v>
      </c>
      <c r="J36" s="174">
        <v>100</v>
      </c>
      <c r="K36" s="174"/>
      <c r="L36" s="256"/>
      <c r="M36" s="14"/>
      <c r="N36" s="14"/>
      <c r="O36" s="14"/>
      <c r="P36" s="14"/>
      <c r="Q36" s="14"/>
      <c r="R36" s="14"/>
      <c r="S36" s="14"/>
      <c r="T36" s="14"/>
      <c r="U36" s="14"/>
    </row>
    <row r="37" spans="1:21" s="17" customFormat="1" ht="19.5" customHeight="1">
      <c r="A37" s="221"/>
      <c r="B37" s="87" t="s">
        <v>108</v>
      </c>
      <c r="C37" s="165">
        <v>4.5157499738484823</v>
      </c>
      <c r="D37" s="165">
        <v>4.6885364658446207</v>
      </c>
      <c r="E37" s="165">
        <v>4.663806256849897</v>
      </c>
      <c r="F37" s="165">
        <v>4.3917068060064031</v>
      </c>
      <c r="G37" s="165">
        <v>4.1637277068758625</v>
      </c>
      <c r="H37" s="165">
        <v>4.1158243298941128</v>
      </c>
      <c r="I37" s="165">
        <v>3.7250779354838328</v>
      </c>
      <c r="J37" s="225"/>
      <c r="K37" s="225"/>
      <c r="L37" s="256"/>
      <c r="M37" s="14"/>
      <c r="N37" s="14"/>
      <c r="O37" s="14"/>
      <c r="P37" s="14"/>
      <c r="Q37" s="14"/>
      <c r="R37" s="14"/>
      <c r="S37" s="14"/>
      <c r="T37" s="14"/>
      <c r="U37" s="14"/>
    </row>
    <row r="38" spans="1:21" s="17" customFormat="1" ht="19.5" customHeight="1">
      <c r="A38" s="221"/>
      <c r="B38" s="87" t="s">
        <v>109</v>
      </c>
      <c r="C38" s="165">
        <v>9.6688316210921652</v>
      </c>
      <c r="D38" s="165">
        <v>9.4749538687327792</v>
      </c>
      <c r="E38" s="165">
        <v>9.1128028502066769</v>
      </c>
      <c r="F38" s="165">
        <v>10.492481142078091</v>
      </c>
      <c r="G38" s="165">
        <v>10.054256408882203</v>
      </c>
      <c r="H38" s="165">
        <v>7.5152155054994356</v>
      </c>
      <c r="I38" s="165">
        <v>6.6793101325150133</v>
      </c>
      <c r="J38" s="202">
        <v>76.628915122960521</v>
      </c>
      <c r="K38" s="202"/>
      <c r="L38" s="256"/>
      <c r="M38" s="14"/>
    </row>
    <row r="39" spans="1:21" s="17" customFormat="1" ht="19.5" customHeight="1">
      <c r="A39" s="221"/>
      <c r="B39" s="87" t="s">
        <v>110</v>
      </c>
      <c r="C39" s="165">
        <v>4.6480376495452074</v>
      </c>
      <c r="D39" s="165">
        <v>4.3667420903396303</v>
      </c>
      <c r="E39" s="165">
        <v>3.8213938994482111</v>
      </c>
      <c r="F39" s="165">
        <v>3.4556967168906354</v>
      </c>
      <c r="G39" s="165">
        <v>3.0949268498065079</v>
      </c>
      <c r="H39" s="165">
        <v>3.0987296223725407</v>
      </c>
      <c r="I39" s="165">
        <v>3.3233704843983793</v>
      </c>
      <c r="J39" s="174"/>
      <c r="K39" s="174"/>
      <c r="L39" s="256"/>
      <c r="M39" s="14"/>
    </row>
    <row r="40" spans="1:21" s="14" customFormat="1" ht="19.5" customHeight="1">
      <c r="A40" s="184"/>
      <c r="B40" s="87" t="s">
        <v>264</v>
      </c>
      <c r="C40" s="165">
        <v>20.266873299242622</v>
      </c>
      <c r="D40" s="165">
        <v>21.043924352987091</v>
      </c>
      <c r="E40" s="165">
        <v>19.981781527578292</v>
      </c>
      <c r="F40" s="165">
        <v>21.008903654603614</v>
      </c>
      <c r="G40" s="165">
        <v>23.840976130697406</v>
      </c>
      <c r="H40" s="165">
        <v>25.642342360280196</v>
      </c>
      <c r="I40" s="165">
        <v>26.534248233442813</v>
      </c>
      <c r="J40" s="202">
        <v>23.371084877039479</v>
      </c>
      <c r="K40" s="202"/>
      <c r="L40" s="257"/>
    </row>
    <row r="41" spans="1:21" s="14" customFormat="1" ht="19.5" customHeight="1">
      <c r="A41" s="184"/>
      <c r="B41" s="164" t="s">
        <v>111</v>
      </c>
      <c r="C41" s="165">
        <v>0.26222102897896843</v>
      </c>
      <c r="D41" s="165">
        <v>0.2238156079684131</v>
      </c>
      <c r="E41" s="165">
        <v>0.16902637382740907</v>
      </c>
      <c r="F41" s="165">
        <v>0.17382335340217581</v>
      </c>
      <c r="G41" s="165">
        <v>0.22495075211837035</v>
      </c>
      <c r="H41" s="165">
        <v>0.28791369227788366</v>
      </c>
      <c r="I41" s="165">
        <v>0.37432907916009733</v>
      </c>
      <c r="J41" s="202"/>
      <c r="K41" s="202"/>
      <c r="L41" s="257"/>
    </row>
    <row r="42" spans="1:21" s="14" customFormat="1" ht="19.5" customHeight="1">
      <c r="A42" s="184"/>
      <c r="B42" s="164" t="s">
        <v>112</v>
      </c>
      <c r="C42" s="165">
        <v>6.840691660994958</v>
      </c>
      <c r="D42" s="165">
        <v>6.8466655556451901</v>
      </c>
      <c r="E42" s="165">
        <v>6.760374156069771</v>
      </c>
      <c r="F42" s="165">
        <v>6.7978692771735103</v>
      </c>
      <c r="G42" s="165">
        <v>4.9103272876727724</v>
      </c>
      <c r="H42" s="165">
        <v>5.1901686453377875</v>
      </c>
      <c r="I42" s="165">
        <v>5.6520272023076652</v>
      </c>
      <c r="J42" s="174">
        <v>100</v>
      </c>
      <c r="K42" s="174"/>
      <c r="L42" s="257"/>
    </row>
    <row r="43" spans="1:21" s="14" customFormat="1" ht="19.5" customHeight="1">
      <c r="A43" s="184"/>
      <c r="B43" s="13" t="s">
        <v>113</v>
      </c>
      <c r="C43" s="165">
        <v>7.0780714659655697</v>
      </c>
      <c r="D43" s="165">
        <v>7.0089844581715823</v>
      </c>
      <c r="E43" s="165">
        <v>6.8687118947669585</v>
      </c>
      <c r="F43" s="165">
        <v>6.3629519981077518</v>
      </c>
      <c r="G43" s="165">
        <v>5.0669284104212249</v>
      </c>
      <c r="H43" s="165">
        <v>4.8345016647616452</v>
      </c>
      <c r="I43" s="165">
        <v>5.2801116123609448</v>
      </c>
      <c r="J43" s="202"/>
      <c r="K43" s="202"/>
      <c r="L43" s="257"/>
    </row>
    <row r="44" spans="1:21" s="14" customFormat="1" ht="19.5" customHeight="1">
      <c r="A44" s="386"/>
      <c r="B44" s="386" t="s">
        <v>114</v>
      </c>
      <c r="C44" s="390">
        <v>100</v>
      </c>
      <c r="D44" s="390">
        <v>100</v>
      </c>
      <c r="E44" s="391">
        <v>100</v>
      </c>
      <c r="F44" s="391">
        <v>100</v>
      </c>
      <c r="G44" s="391">
        <v>100</v>
      </c>
      <c r="H44" s="391">
        <v>100</v>
      </c>
      <c r="I44" s="391">
        <v>100</v>
      </c>
      <c r="J44" s="386"/>
      <c r="K44" s="170"/>
      <c r="L44" s="312"/>
    </row>
    <row r="45" spans="1:21" ht="9" customHeight="1" thickBot="1">
      <c r="A45" s="37"/>
      <c r="B45" s="66"/>
      <c r="C45" s="83"/>
      <c r="D45" s="82"/>
      <c r="E45" s="83"/>
      <c r="F45" s="83"/>
      <c r="G45" s="83"/>
      <c r="H45" s="83"/>
      <c r="I45" s="83"/>
      <c r="J45" s="83"/>
      <c r="L45" s="3"/>
    </row>
    <row r="46" spans="1:21" ht="9" customHeight="1">
      <c r="A46" s="31"/>
      <c r="B46" s="78"/>
      <c r="C46" s="84"/>
      <c r="D46" s="85"/>
      <c r="E46" s="85"/>
      <c r="F46" s="85"/>
      <c r="G46" s="85"/>
      <c r="H46" s="85"/>
      <c r="I46" s="85"/>
      <c r="J46" s="85"/>
    </row>
    <row r="47" spans="1:21" s="7" customFormat="1" ht="18" customHeight="1">
      <c r="A47" s="15" t="s">
        <v>84</v>
      </c>
      <c r="B47" s="86"/>
      <c r="C47" s="88"/>
      <c r="D47" s="89"/>
      <c r="E47" s="89"/>
      <c r="F47" s="89"/>
      <c r="G47" s="89"/>
      <c r="H47" s="89"/>
      <c r="I47" s="89"/>
      <c r="J47" s="89"/>
      <c r="K47" s="89"/>
    </row>
    <row r="48" spans="1:21" s="7" customFormat="1" ht="18" customHeight="1">
      <c r="A48" s="42" t="s">
        <v>85</v>
      </c>
      <c r="B48" s="86"/>
      <c r="C48" s="88"/>
      <c r="D48" s="89"/>
      <c r="E48" s="89"/>
      <c r="F48" s="89"/>
      <c r="G48" s="89"/>
      <c r="H48" s="89"/>
      <c r="I48" s="89"/>
      <c r="J48" s="89"/>
      <c r="K48" s="89"/>
    </row>
    <row r="49" spans="1:11" s="7" customFormat="1" ht="9" customHeight="1">
      <c r="A49" s="90"/>
      <c r="B49" s="86"/>
      <c r="C49" s="88"/>
      <c r="D49" s="89"/>
      <c r="E49" s="89"/>
      <c r="F49" s="89"/>
      <c r="G49" s="89"/>
      <c r="H49" s="89"/>
      <c r="I49" s="89"/>
      <c r="J49" s="89"/>
      <c r="K49" s="89"/>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row r="59" spans="1:11" ht="15" customHeight="1">
      <c r="A59" s="2"/>
      <c r="B59" s="8"/>
      <c r="C59" s="9"/>
      <c r="D59" s="10"/>
      <c r="E59" s="10"/>
      <c r="F59" s="10"/>
      <c r="G59" s="10"/>
      <c r="H59" s="10"/>
      <c r="I59" s="10"/>
      <c r="J59" s="10"/>
      <c r="K59" s="124"/>
    </row>
    <row r="60" spans="1:11" ht="15" customHeight="1">
      <c r="A60" s="2"/>
      <c r="B60" s="8"/>
      <c r="C60" s="9"/>
      <c r="D60" s="10"/>
      <c r="E60" s="10"/>
      <c r="F60" s="10"/>
      <c r="G60" s="10"/>
      <c r="H60" s="10"/>
      <c r="I60" s="10"/>
      <c r="J60" s="10"/>
      <c r="K60" s="124"/>
    </row>
    <row r="61" spans="1:11" ht="15" customHeight="1">
      <c r="A61" s="2"/>
      <c r="B61" s="8"/>
      <c r="C61" s="9"/>
      <c r="D61" s="10"/>
      <c r="E61" s="10"/>
      <c r="F61" s="10"/>
      <c r="G61" s="10"/>
      <c r="H61" s="10"/>
      <c r="I61" s="10"/>
      <c r="J61" s="10"/>
      <c r="K61" s="124"/>
    </row>
    <row r="62" spans="1:11" ht="15" customHeight="1">
      <c r="A62" s="2"/>
      <c r="B62" s="8"/>
      <c r="C62" s="9"/>
      <c r="D62" s="10"/>
      <c r="E62" s="10"/>
      <c r="F62" s="10"/>
      <c r="G62" s="10"/>
      <c r="H62" s="10"/>
      <c r="I62" s="10"/>
      <c r="J62" s="10"/>
      <c r="K62" s="124"/>
    </row>
    <row r="63" spans="1:11" ht="15" customHeight="1">
      <c r="A63" s="2"/>
      <c r="B63" s="8"/>
      <c r="C63" s="9"/>
      <c r="D63" s="10"/>
      <c r="E63" s="10"/>
      <c r="F63" s="10"/>
      <c r="G63" s="10"/>
      <c r="H63" s="10"/>
      <c r="I63" s="10"/>
      <c r="J63" s="10"/>
      <c r="K63" s="124"/>
    </row>
    <row r="64" spans="1:11" ht="15" customHeight="1">
      <c r="A64" s="2"/>
      <c r="B64" s="8"/>
      <c r="C64" s="9"/>
      <c r="D64" s="10"/>
      <c r="E64" s="10"/>
      <c r="F64" s="10"/>
      <c r="G64" s="10"/>
      <c r="H64" s="10"/>
      <c r="I64" s="10"/>
      <c r="J64" s="10"/>
      <c r="K64" s="124"/>
    </row>
    <row r="65" spans="1:11" ht="15" customHeight="1">
      <c r="A65" s="2"/>
      <c r="B65" s="8"/>
      <c r="C65" s="9"/>
      <c r="D65" s="10"/>
      <c r="E65" s="10"/>
      <c r="F65" s="10"/>
      <c r="G65" s="10"/>
      <c r="H65" s="10"/>
      <c r="I65" s="10"/>
      <c r="J65" s="10"/>
      <c r="K65" s="124"/>
    </row>
    <row r="66" spans="1:11" ht="15" customHeight="1">
      <c r="A66" s="2"/>
      <c r="B66" s="8"/>
      <c r="C66" s="9"/>
      <c r="D66" s="10"/>
      <c r="E66" s="10"/>
      <c r="F66" s="10"/>
      <c r="G66" s="10"/>
      <c r="H66" s="10"/>
      <c r="I66" s="10"/>
      <c r="J66" s="10"/>
      <c r="K66" s="124"/>
    </row>
    <row r="67" spans="1:11" ht="15" customHeight="1">
      <c r="A67" s="2"/>
      <c r="B67" s="8"/>
      <c r="C67" s="9"/>
      <c r="D67" s="10"/>
      <c r="E67" s="10"/>
      <c r="F67" s="10"/>
      <c r="G67" s="10"/>
      <c r="H67" s="10"/>
      <c r="I67" s="10"/>
      <c r="J67" s="10"/>
      <c r="K67" s="124"/>
    </row>
    <row r="68" spans="1:11" ht="15" customHeight="1">
      <c r="A68" s="2"/>
      <c r="B68" s="8"/>
      <c r="C68" s="9"/>
      <c r="D68" s="10"/>
      <c r="E68" s="10"/>
      <c r="F68" s="10"/>
      <c r="G68" s="10"/>
      <c r="H68" s="10"/>
      <c r="I68" s="10"/>
      <c r="J68" s="10"/>
      <c r="K68" s="124"/>
    </row>
    <row r="69" spans="1:11" ht="15" customHeight="1">
      <c r="A69" s="2"/>
      <c r="B69" s="8"/>
      <c r="C69" s="9"/>
      <c r="D69" s="10"/>
      <c r="E69" s="10"/>
      <c r="F69" s="10"/>
      <c r="G69" s="10"/>
      <c r="H69" s="10"/>
      <c r="I69" s="10"/>
      <c r="J69" s="10"/>
      <c r="K69" s="124"/>
    </row>
    <row r="70" spans="1:11" ht="15" customHeight="1">
      <c r="A70" s="2"/>
      <c r="B70" s="8"/>
      <c r="C70" s="9"/>
      <c r="D70" s="10"/>
      <c r="E70" s="10"/>
      <c r="F70" s="10"/>
      <c r="G70" s="10"/>
      <c r="H70" s="10"/>
      <c r="I70" s="10"/>
      <c r="J70" s="10"/>
      <c r="K70" s="124"/>
    </row>
    <row r="71" spans="1:11" ht="15" customHeight="1">
      <c r="A71" s="2"/>
      <c r="B71" s="8"/>
      <c r="C71" s="9"/>
      <c r="D71" s="10"/>
      <c r="E71" s="10"/>
      <c r="F71" s="10"/>
      <c r="G71" s="10"/>
      <c r="H71" s="10"/>
      <c r="I71" s="10"/>
      <c r="J71" s="10"/>
      <c r="K71" s="124"/>
    </row>
    <row r="72" spans="1:11" ht="15" customHeight="1">
      <c r="A72" s="2"/>
      <c r="B72" s="8"/>
      <c r="C72" s="9"/>
      <c r="D72" s="10"/>
      <c r="E72" s="10"/>
      <c r="F72" s="10"/>
      <c r="G72" s="10"/>
      <c r="H72" s="10"/>
      <c r="I72" s="10"/>
      <c r="J72" s="10"/>
      <c r="K72" s="124"/>
    </row>
    <row r="73" spans="1:11" ht="15" customHeight="1">
      <c r="A73" s="2"/>
      <c r="B73" s="8"/>
      <c r="C73" s="9"/>
      <c r="D73" s="10"/>
      <c r="E73" s="10"/>
      <c r="F73" s="10"/>
      <c r="G73" s="10"/>
      <c r="H73" s="10"/>
      <c r="I73" s="10"/>
      <c r="J73" s="10"/>
      <c r="K73" s="124"/>
    </row>
    <row r="74" spans="1:11" ht="15" customHeight="1">
      <c r="A74" s="2"/>
      <c r="B74" s="8"/>
      <c r="C74" s="9"/>
      <c r="D74" s="10"/>
      <c r="E74" s="10"/>
      <c r="F74" s="10"/>
      <c r="G74" s="10"/>
      <c r="H74" s="10"/>
      <c r="I74" s="10"/>
      <c r="J74" s="10"/>
      <c r="K74" s="124"/>
    </row>
    <row r="75" spans="1:11" ht="15" customHeight="1">
      <c r="A75" s="2"/>
      <c r="B75" s="8"/>
      <c r="C75" s="9"/>
      <c r="D75" s="10"/>
      <c r="E75" s="10"/>
      <c r="F75" s="10"/>
      <c r="G75" s="10"/>
      <c r="H75" s="10"/>
      <c r="I75" s="10"/>
      <c r="J75" s="10"/>
      <c r="K75" s="124"/>
    </row>
    <row r="76" spans="1:11" ht="15" customHeight="1">
      <c r="A76" s="2"/>
      <c r="B76" s="8"/>
      <c r="C76" s="9"/>
      <c r="D76" s="10"/>
      <c r="E76" s="10"/>
      <c r="F76" s="10"/>
      <c r="G76" s="10"/>
      <c r="H76" s="10"/>
      <c r="I76" s="10"/>
      <c r="J76" s="10"/>
      <c r="K76" s="124"/>
    </row>
    <row r="77" spans="1:11" ht="15" customHeight="1">
      <c r="A77" s="2"/>
      <c r="B77" s="8"/>
      <c r="C77" s="9"/>
      <c r="D77" s="10"/>
      <c r="E77" s="10"/>
      <c r="F77" s="10"/>
      <c r="G77" s="10"/>
      <c r="H77" s="10"/>
      <c r="I77" s="10"/>
      <c r="J77" s="10"/>
      <c r="K77"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R90"/>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4.5703125" style="4" customWidth="1"/>
    <col min="2" max="2" width="44.42578125" style="5" customWidth="1"/>
    <col min="3" max="17" width="6.85546875" style="3" customWidth="1"/>
    <col min="18" max="18" width="0.140625" style="3" customWidth="1"/>
    <col min="19" max="19" width="13.5703125" style="2" bestFit="1" customWidth="1"/>
    <col min="20" max="26" width="13.7109375" style="2" bestFit="1" customWidth="1"/>
    <col min="27" max="31" width="13.140625" style="2" bestFit="1" customWidth="1"/>
    <col min="32" max="16384" width="9.140625" style="2"/>
  </cols>
  <sheetData>
    <row r="1" spans="1:44" ht="18" customHeight="1">
      <c r="A1" s="29"/>
      <c r="B1" s="30"/>
      <c r="C1" s="85"/>
      <c r="D1" s="85"/>
      <c r="E1" s="85"/>
      <c r="F1" s="85"/>
      <c r="G1" s="85"/>
      <c r="H1" s="85"/>
      <c r="I1" s="85"/>
      <c r="J1" s="85"/>
      <c r="K1" s="85"/>
      <c r="L1" s="85"/>
      <c r="M1" s="85"/>
      <c r="N1" s="85"/>
      <c r="O1" s="85"/>
      <c r="P1" s="85"/>
      <c r="Q1" s="85"/>
      <c r="R1" s="85"/>
    </row>
    <row r="2" spans="1:44" s="7" customFormat="1" ht="18" customHeight="1">
      <c r="A2" s="472" t="str">
        <f>'Kandungan (new)'!A22</f>
        <v>3b</v>
      </c>
      <c r="B2" s="117" t="str">
        <f>'Kandungan (new)'!B22</f>
        <v>Pengeluaran Produk Utama dalam Industri Petroleum Bertapis - Suku Tahunan</v>
      </c>
      <c r="C2" s="94"/>
      <c r="D2" s="94"/>
      <c r="E2" s="94"/>
      <c r="F2" s="94"/>
      <c r="G2" s="94"/>
      <c r="H2" s="94"/>
      <c r="I2" s="94"/>
      <c r="J2" s="94"/>
      <c r="K2" s="94"/>
      <c r="L2" s="94"/>
      <c r="M2" s="94"/>
      <c r="N2" s="94"/>
      <c r="O2" s="94"/>
      <c r="P2" s="94"/>
      <c r="Q2" s="94"/>
      <c r="R2" s="94"/>
    </row>
    <row r="3" spans="1:44" s="7" customFormat="1" ht="18" customHeight="1">
      <c r="A3" s="472"/>
      <c r="B3" s="95" t="str">
        <f>'Kandungan (new)'!B23</f>
        <v>Production of Major Products in Refined Petroleum Products Industry- Quarterly</v>
      </c>
      <c r="C3" s="94"/>
      <c r="D3" s="94"/>
      <c r="E3" s="94"/>
      <c r="F3" s="94"/>
      <c r="G3" s="94"/>
      <c r="H3" s="94"/>
      <c r="I3" s="94"/>
      <c r="J3" s="94"/>
      <c r="K3" s="94"/>
      <c r="L3" s="94"/>
      <c r="M3" s="94"/>
      <c r="N3" s="94"/>
      <c r="O3" s="94"/>
      <c r="P3" s="94"/>
      <c r="Q3" s="94"/>
      <c r="R3" s="94"/>
    </row>
    <row r="4" spans="1:44" ht="18" customHeight="1" thickBot="1">
      <c r="B4" s="30"/>
      <c r="C4" s="33"/>
      <c r="D4" s="33"/>
      <c r="E4" s="33"/>
      <c r="F4" s="33"/>
      <c r="G4" s="33"/>
      <c r="H4" s="33"/>
      <c r="I4" s="33"/>
      <c r="J4" s="33"/>
      <c r="K4" s="33"/>
      <c r="L4" s="33"/>
      <c r="M4" s="33"/>
      <c r="N4" s="33"/>
      <c r="O4" s="33"/>
      <c r="P4" s="33"/>
      <c r="Q4" s="33"/>
      <c r="R4" s="33"/>
    </row>
    <row r="5" spans="1:44" s="250" customFormat="1" ht="18" customHeight="1">
      <c r="A5" s="473" t="s">
        <v>239</v>
      </c>
      <c r="B5" s="473"/>
      <c r="C5" s="476">
        <v>2022</v>
      </c>
      <c r="D5" s="476"/>
      <c r="E5" s="476"/>
      <c r="F5" s="380"/>
      <c r="G5" s="476">
        <v>2023</v>
      </c>
      <c r="H5" s="476"/>
      <c r="I5" s="476"/>
      <c r="J5" s="476"/>
      <c r="K5" s="476">
        <v>2024</v>
      </c>
      <c r="L5" s="476"/>
      <c r="M5" s="476"/>
      <c r="N5" s="476"/>
      <c r="O5" s="476">
        <v>2025</v>
      </c>
      <c r="P5" s="476"/>
      <c r="Q5" s="476"/>
      <c r="R5" s="382"/>
      <c r="S5" s="313"/>
    </row>
    <row r="6" spans="1:44" s="250" customFormat="1" ht="18" customHeight="1" thickBot="1">
      <c r="A6" s="474"/>
      <c r="B6" s="474"/>
      <c r="C6" s="385" t="s">
        <v>18</v>
      </c>
      <c r="D6" s="385" t="s">
        <v>19</v>
      </c>
      <c r="E6" s="385" t="s">
        <v>20</v>
      </c>
      <c r="F6" s="385" t="s">
        <v>21</v>
      </c>
      <c r="G6" s="385" t="s">
        <v>18</v>
      </c>
      <c r="H6" s="385" t="s">
        <v>19</v>
      </c>
      <c r="I6" s="385" t="s">
        <v>20</v>
      </c>
      <c r="J6" s="385" t="s">
        <v>21</v>
      </c>
      <c r="K6" s="385" t="s">
        <v>18</v>
      </c>
      <c r="L6" s="385" t="s">
        <v>19</v>
      </c>
      <c r="M6" s="385" t="s">
        <v>20</v>
      </c>
      <c r="N6" s="385" t="s">
        <v>21</v>
      </c>
      <c r="O6" s="385" t="s">
        <v>18</v>
      </c>
      <c r="P6" s="385" t="s">
        <v>19</v>
      </c>
      <c r="Q6" s="385" t="s">
        <v>20</v>
      </c>
      <c r="R6" s="384"/>
      <c r="S6" s="313"/>
    </row>
    <row r="7" spans="1:44" s="12" customFormat="1" ht="18" customHeight="1">
      <c r="A7" s="34" t="s">
        <v>30</v>
      </c>
      <c r="B7" s="34" t="s">
        <v>74</v>
      </c>
      <c r="C7" s="36"/>
      <c r="D7" s="36"/>
      <c r="E7" s="36"/>
      <c r="F7" s="36"/>
      <c r="G7" s="36"/>
      <c r="H7" s="36"/>
      <c r="I7" s="36"/>
      <c r="J7" s="36"/>
      <c r="K7" s="36"/>
      <c r="L7" s="36"/>
      <c r="M7" s="36"/>
      <c r="N7" s="36"/>
      <c r="O7" s="36"/>
      <c r="P7" s="36"/>
      <c r="Q7" s="36"/>
      <c r="R7" s="36"/>
    </row>
    <row r="8" spans="1:44" ht="22.5" customHeight="1" thickBot="1">
      <c r="A8" s="37"/>
      <c r="B8" s="38" t="s">
        <v>75</v>
      </c>
      <c r="C8" s="41"/>
      <c r="D8" s="41"/>
      <c r="E8" s="41"/>
      <c r="F8" s="41"/>
      <c r="G8" s="41"/>
      <c r="H8" s="41"/>
      <c r="I8" s="41"/>
      <c r="J8" s="41"/>
      <c r="K8" s="41"/>
      <c r="L8" s="41"/>
      <c r="M8" s="41"/>
      <c r="N8" s="41"/>
      <c r="O8" s="41"/>
      <c r="P8" s="41"/>
      <c r="Q8" s="41"/>
      <c r="R8" s="41"/>
    </row>
    <row r="9" spans="1:44" ht="2.25" customHeight="1">
      <c r="A9" s="31"/>
      <c r="B9" s="42"/>
      <c r="C9" s="45"/>
      <c r="D9" s="45"/>
      <c r="E9" s="45"/>
      <c r="F9" s="45"/>
      <c r="G9" s="45"/>
      <c r="H9" s="45"/>
      <c r="I9" s="45"/>
      <c r="J9" s="45"/>
      <c r="K9" s="45"/>
      <c r="L9" s="45"/>
      <c r="M9" s="45"/>
      <c r="N9" s="45"/>
      <c r="O9" s="45"/>
      <c r="P9" s="45"/>
      <c r="Q9" s="45"/>
      <c r="R9" s="45"/>
    </row>
    <row r="10" spans="1:44" s="17" customFormat="1" ht="19.5" customHeight="1">
      <c r="A10" s="221"/>
      <c r="B10" s="87" t="s">
        <v>107</v>
      </c>
      <c r="C10" s="169">
        <v>8023.1333831845295</v>
      </c>
      <c r="D10" s="169">
        <v>7385.2956072821598</v>
      </c>
      <c r="E10" s="169">
        <v>8336.5079999999998</v>
      </c>
      <c r="F10" s="169">
        <v>7538.5060000000003</v>
      </c>
      <c r="G10" s="169">
        <v>8389.7158609244398</v>
      </c>
      <c r="H10" s="169">
        <v>7068.7988130038812</v>
      </c>
      <c r="I10" s="169">
        <v>7888.0782569999992</v>
      </c>
      <c r="J10" s="169">
        <v>7932.9859379999989</v>
      </c>
      <c r="K10" s="169">
        <v>9053.7206837136291</v>
      </c>
      <c r="L10" s="169">
        <v>7078.4063254968696</v>
      </c>
      <c r="M10" s="169">
        <v>7637.2191692234592</v>
      </c>
      <c r="N10" s="169">
        <v>7247.6390000000001</v>
      </c>
      <c r="O10" s="169">
        <v>7795.1270000000004</v>
      </c>
      <c r="P10" s="169">
        <v>5770.5439999999999</v>
      </c>
      <c r="Q10" s="169">
        <v>6829.4930000000004</v>
      </c>
      <c r="R10" s="222"/>
      <c r="T10" s="294"/>
      <c r="U10" s="294"/>
      <c r="V10" s="294"/>
      <c r="W10" s="294"/>
      <c r="X10" s="294"/>
      <c r="Y10" s="294"/>
      <c r="Z10" s="294"/>
      <c r="AA10" s="294"/>
      <c r="AB10" s="294"/>
      <c r="AC10" s="294"/>
      <c r="AD10" s="294"/>
      <c r="AE10" s="294"/>
      <c r="AF10" s="294"/>
    </row>
    <row r="11" spans="1:44" s="17" customFormat="1" ht="19.5" customHeight="1">
      <c r="A11" s="221"/>
      <c r="B11" s="87" t="s">
        <v>108</v>
      </c>
      <c r="C11" s="169">
        <v>673.11419384087412</v>
      </c>
      <c r="D11" s="169">
        <v>705.3828941252076</v>
      </c>
      <c r="E11" s="169">
        <v>653.80899999999997</v>
      </c>
      <c r="F11" s="169">
        <v>645.43399999999997</v>
      </c>
      <c r="G11" s="169">
        <v>670.22990718832739</v>
      </c>
      <c r="H11" s="169">
        <v>727.30160714778356</v>
      </c>
      <c r="I11" s="169">
        <v>605.33694257573723</v>
      </c>
      <c r="J11" s="169">
        <v>521.21062482442153</v>
      </c>
      <c r="K11" s="169">
        <v>572.43091737056318</v>
      </c>
      <c r="L11" s="169">
        <v>721.21690526345606</v>
      </c>
      <c r="M11" s="169">
        <v>607.75256415877902</v>
      </c>
      <c r="N11" s="169">
        <v>484.25</v>
      </c>
      <c r="O11" s="169">
        <v>635.03700000000003</v>
      </c>
      <c r="P11" s="169">
        <v>834.94799999999998</v>
      </c>
      <c r="Q11" s="169">
        <v>705.96199999999999</v>
      </c>
      <c r="R11" s="222"/>
      <c r="T11" s="294"/>
      <c r="U11" s="294"/>
      <c r="V11" s="294"/>
      <c r="W11" s="294"/>
      <c r="X11" s="294"/>
      <c r="Y11" s="294"/>
      <c r="Z11" s="294"/>
      <c r="AA11" s="294"/>
      <c r="AB11" s="294"/>
      <c r="AC11" s="294"/>
      <c r="AD11" s="294"/>
      <c r="AE11" s="294"/>
      <c r="AF11" s="294"/>
    </row>
    <row r="12" spans="1:44" s="14" customFormat="1" ht="19.5" customHeight="1">
      <c r="A12" s="184"/>
      <c r="B12" s="87" t="s">
        <v>109</v>
      </c>
      <c r="C12" s="169">
        <v>1445.5764132093266</v>
      </c>
      <c r="D12" s="169">
        <v>1827.4795908590788</v>
      </c>
      <c r="E12" s="169">
        <v>1833.8606447544885</v>
      </c>
      <c r="F12" s="169">
        <v>1359.0886560615752</v>
      </c>
      <c r="G12" s="169">
        <v>1159.4119187537708</v>
      </c>
      <c r="H12" s="169">
        <v>1327.4775679070158</v>
      </c>
      <c r="I12" s="169">
        <v>1268.9913701124765</v>
      </c>
      <c r="J12" s="169">
        <v>883.43266619333713</v>
      </c>
      <c r="K12" s="169">
        <v>727.27531278213951</v>
      </c>
      <c r="L12" s="169">
        <v>1065.410259569682</v>
      </c>
      <c r="M12" s="169">
        <v>1437.516728886349</v>
      </c>
      <c r="N12" s="169">
        <v>1047.4259999999999</v>
      </c>
      <c r="O12" s="169">
        <v>917.721</v>
      </c>
      <c r="P12" s="169">
        <v>1323.335</v>
      </c>
      <c r="Q12" s="169">
        <v>1610.9349999999999</v>
      </c>
      <c r="R12" s="185"/>
      <c r="T12" s="294"/>
      <c r="U12" s="295"/>
      <c r="V12" s="295"/>
      <c r="W12" s="295"/>
      <c r="X12" s="295"/>
      <c r="Y12" s="295"/>
      <c r="Z12" s="295"/>
      <c r="AA12" s="295"/>
      <c r="AB12" s="295"/>
      <c r="AC12" s="295"/>
      <c r="AD12" s="295"/>
      <c r="AE12" s="295"/>
      <c r="AF12" s="295"/>
      <c r="AG12" s="17"/>
      <c r="AH12" s="17"/>
      <c r="AI12" s="17"/>
      <c r="AJ12" s="17"/>
      <c r="AK12" s="17"/>
      <c r="AL12" s="17"/>
      <c r="AM12" s="17"/>
      <c r="AN12" s="17"/>
      <c r="AO12" s="17"/>
      <c r="AP12" s="17"/>
      <c r="AQ12" s="17"/>
      <c r="AR12" s="17"/>
    </row>
    <row r="13" spans="1:44" s="14" customFormat="1" ht="19.5" customHeight="1">
      <c r="A13" s="184"/>
      <c r="B13" s="87" t="s">
        <v>110</v>
      </c>
      <c r="C13" s="169">
        <v>515.88840222838144</v>
      </c>
      <c r="D13" s="169">
        <v>445.79284139525237</v>
      </c>
      <c r="E13" s="169">
        <v>500.05900000000003</v>
      </c>
      <c r="F13" s="169">
        <v>528.64200000000005</v>
      </c>
      <c r="G13" s="169">
        <v>437.89252740745349</v>
      </c>
      <c r="H13" s="169">
        <v>477.61098650675427</v>
      </c>
      <c r="I13" s="169">
        <v>558.12950682978874</v>
      </c>
      <c r="J13" s="169">
        <v>461.71936916866639</v>
      </c>
      <c r="K13" s="169">
        <v>461.41843267496336</v>
      </c>
      <c r="L13" s="169">
        <v>579.13326488111397</v>
      </c>
      <c r="M13" s="169">
        <v>623.69032387864297</v>
      </c>
      <c r="N13" s="169">
        <v>464.14299999999997</v>
      </c>
      <c r="O13" s="169">
        <v>593.73900000000003</v>
      </c>
      <c r="P13" s="169">
        <v>678.94</v>
      </c>
      <c r="Q13" s="169">
        <v>612.77300000000002</v>
      </c>
      <c r="R13" s="185"/>
      <c r="T13" s="294"/>
      <c r="U13" s="295"/>
      <c r="V13" s="295"/>
      <c r="W13" s="295"/>
      <c r="X13" s="295"/>
      <c r="Y13" s="295"/>
      <c r="Z13" s="295"/>
      <c r="AA13" s="295"/>
      <c r="AB13" s="295"/>
      <c r="AC13" s="295"/>
      <c r="AD13" s="295"/>
      <c r="AE13" s="295"/>
      <c r="AF13" s="295"/>
      <c r="AG13" s="17"/>
      <c r="AH13" s="17"/>
      <c r="AI13" s="17"/>
      <c r="AJ13" s="17"/>
      <c r="AK13" s="17"/>
      <c r="AL13" s="17"/>
      <c r="AM13" s="17"/>
      <c r="AN13" s="17"/>
      <c r="AO13" s="17"/>
      <c r="AP13" s="17"/>
      <c r="AQ13" s="17"/>
      <c r="AR13" s="17"/>
    </row>
    <row r="14" spans="1:44" s="14" customFormat="1" ht="19.5" customHeight="1">
      <c r="A14" s="184"/>
      <c r="B14" s="87" t="s">
        <v>264</v>
      </c>
      <c r="C14" s="169">
        <v>3400.6083692458101</v>
      </c>
      <c r="D14" s="169">
        <v>2804.4051249514819</v>
      </c>
      <c r="E14" s="169">
        <v>4373.9979413549008</v>
      </c>
      <c r="F14" s="169">
        <v>4753.3882830911398</v>
      </c>
      <c r="G14" s="169">
        <v>4740.5597735382398</v>
      </c>
      <c r="H14" s="169">
        <v>3070.0467546319337</v>
      </c>
      <c r="I14" s="169">
        <v>4009.0826276096359</v>
      </c>
      <c r="J14" s="169">
        <v>4367.5748784852758</v>
      </c>
      <c r="K14" s="169">
        <v>4339.6962203212461</v>
      </c>
      <c r="L14" s="169">
        <v>3360.56739961629</v>
      </c>
      <c r="M14" s="169">
        <v>4258.1258911472805</v>
      </c>
      <c r="N14" s="169">
        <v>5034.93</v>
      </c>
      <c r="O14" s="169">
        <v>5374.2619999999997</v>
      </c>
      <c r="P14" s="169">
        <v>3828.7710000000002</v>
      </c>
      <c r="Q14" s="169">
        <v>4969.5069999999996</v>
      </c>
      <c r="R14" s="185"/>
      <c r="T14" s="294"/>
      <c r="U14" s="295"/>
      <c r="V14" s="295"/>
      <c r="W14" s="295"/>
      <c r="X14" s="295"/>
      <c r="Y14" s="295"/>
      <c r="Z14" s="295"/>
      <c r="AA14" s="295"/>
      <c r="AB14" s="295"/>
      <c r="AC14" s="295"/>
      <c r="AD14" s="295"/>
      <c r="AE14" s="295"/>
      <c r="AF14" s="295"/>
      <c r="AG14" s="17"/>
      <c r="AH14" s="17"/>
      <c r="AI14" s="17"/>
      <c r="AJ14" s="17"/>
      <c r="AK14" s="17"/>
      <c r="AL14" s="17"/>
      <c r="AM14" s="17"/>
      <c r="AN14" s="17"/>
      <c r="AO14" s="17"/>
      <c r="AP14" s="17"/>
      <c r="AQ14" s="17"/>
      <c r="AR14" s="17"/>
    </row>
    <row r="15" spans="1:44" s="14" customFormat="1" ht="19.5" customHeight="1">
      <c r="A15" s="184"/>
      <c r="B15" s="164" t="s">
        <v>111</v>
      </c>
      <c r="C15" s="169">
        <v>23.335253100000003</v>
      </c>
      <c r="D15" s="169">
        <v>28.700104</v>
      </c>
      <c r="E15" s="169">
        <v>47.747999999999998</v>
      </c>
      <c r="F15" s="169">
        <v>44.884999999999998</v>
      </c>
      <c r="G15" s="169">
        <v>36.478000000000002</v>
      </c>
      <c r="H15" s="169">
        <v>41.31</v>
      </c>
      <c r="I15" s="169">
        <v>52.07</v>
      </c>
      <c r="J15" s="169">
        <v>56.496000000000002</v>
      </c>
      <c r="K15" s="169">
        <v>49.911684999999999</v>
      </c>
      <c r="L15" s="169">
        <v>56.238973999999999</v>
      </c>
      <c r="M15" s="169">
        <v>69.865785000000002</v>
      </c>
      <c r="N15" s="169">
        <v>63.715000000000003</v>
      </c>
      <c r="O15" s="169">
        <v>51.277999999999999</v>
      </c>
      <c r="P15" s="169">
        <v>52.158000000000001</v>
      </c>
      <c r="Q15" s="169">
        <v>53.975999999999999</v>
      </c>
      <c r="R15" s="185"/>
      <c r="T15" s="294"/>
      <c r="U15" s="295"/>
      <c r="V15" s="295"/>
      <c r="W15" s="295"/>
      <c r="X15" s="295"/>
      <c r="Y15" s="295"/>
      <c r="Z15" s="295"/>
      <c r="AA15" s="295"/>
      <c r="AB15" s="295"/>
      <c r="AC15" s="295"/>
      <c r="AD15" s="295"/>
      <c r="AE15" s="295"/>
      <c r="AF15" s="295"/>
      <c r="AG15" s="17"/>
      <c r="AH15" s="17"/>
      <c r="AI15" s="17"/>
      <c r="AJ15" s="17"/>
      <c r="AK15" s="17"/>
      <c r="AL15" s="17"/>
      <c r="AM15" s="17"/>
      <c r="AN15" s="17"/>
      <c r="AO15" s="17"/>
      <c r="AP15" s="17"/>
      <c r="AQ15" s="17"/>
      <c r="AR15" s="17"/>
    </row>
    <row r="16" spans="1:44" s="17" customFormat="1" ht="19.5" customHeight="1">
      <c r="A16" s="221"/>
      <c r="B16" s="164" t="s">
        <v>112</v>
      </c>
      <c r="C16" s="169">
        <v>826.85</v>
      </c>
      <c r="D16" s="169">
        <v>773.96067004375641</v>
      </c>
      <c r="E16" s="169">
        <v>745.06399999999996</v>
      </c>
      <c r="F16" s="169">
        <v>812.01199999999994</v>
      </c>
      <c r="G16" s="169">
        <v>798.75896668442908</v>
      </c>
      <c r="H16" s="169">
        <v>1008.9929210564289</v>
      </c>
      <c r="I16" s="169">
        <v>701.05242844233919</v>
      </c>
      <c r="J16" s="169">
        <v>766.62386360536141</v>
      </c>
      <c r="K16" s="169">
        <v>755.50366860525105</v>
      </c>
      <c r="L16" s="169">
        <v>1178.273237689541</v>
      </c>
      <c r="M16" s="169">
        <v>826.489939682</v>
      </c>
      <c r="N16" s="169">
        <v>859.45899999999995</v>
      </c>
      <c r="O16" s="169">
        <v>1003.655</v>
      </c>
      <c r="P16" s="169">
        <v>1419.8820000000001</v>
      </c>
      <c r="Q16" s="169">
        <v>899.55399999999997</v>
      </c>
      <c r="R16" s="223"/>
      <c r="T16" s="294"/>
      <c r="U16" s="294"/>
      <c r="V16" s="294"/>
      <c r="W16" s="294"/>
      <c r="X16" s="294"/>
      <c r="Y16" s="294"/>
      <c r="Z16" s="294"/>
      <c r="AA16" s="294"/>
      <c r="AB16" s="294"/>
      <c r="AC16" s="294"/>
      <c r="AD16" s="294"/>
      <c r="AE16" s="294"/>
      <c r="AF16" s="294"/>
    </row>
    <row r="17" spans="1:44" s="17" customFormat="1" ht="19.5" customHeight="1">
      <c r="A17" s="221"/>
      <c r="B17" s="164" t="s">
        <v>115</v>
      </c>
      <c r="C17" s="203">
        <v>864.93117006504656</v>
      </c>
      <c r="D17" s="203">
        <v>804.59544219134398</v>
      </c>
      <c r="E17" s="203">
        <v>805.69600000000003</v>
      </c>
      <c r="F17" s="203">
        <v>783.37599999999998</v>
      </c>
      <c r="G17" s="203">
        <v>738.03782532643004</v>
      </c>
      <c r="H17" s="203">
        <v>936.8955262014025</v>
      </c>
      <c r="I17" s="203">
        <v>643.28780317180303</v>
      </c>
      <c r="J17" s="203">
        <v>656.76730638547349</v>
      </c>
      <c r="K17" s="203">
        <v>643.01429346611928</v>
      </c>
      <c r="L17" s="203">
        <v>1132.2633108174418</v>
      </c>
      <c r="M17" s="203">
        <v>798.03446776379906</v>
      </c>
      <c r="N17" s="203">
        <v>808.22799999999995</v>
      </c>
      <c r="O17" s="203">
        <v>849.23500000000001</v>
      </c>
      <c r="P17" s="203">
        <v>1337.8389999999999</v>
      </c>
      <c r="Q17" s="203">
        <v>903.83199999999999</v>
      </c>
      <c r="R17" s="223"/>
      <c r="T17" s="294"/>
      <c r="U17" s="294"/>
      <c r="V17" s="294"/>
      <c r="W17" s="294"/>
      <c r="X17" s="294"/>
      <c r="Y17" s="294"/>
      <c r="Z17" s="294"/>
      <c r="AA17" s="294"/>
      <c r="AB17" s="294"/>
      <c r="AC17" s="294"/>
      <c r="AD17" s="294"/>
      <c r="AE17" s="294"/>
      <c r="AF17" s="294"/>
    </row>
    <row r="18" spans="1:44" s="14" customFormat="1" ht="19.5" customHeight="1">
      <c r="A18" s="392"/>
      <c r="B18" s="386" t="s">
        <v>114</v>
      </c>
      <c r="C18" s="387">
        <v>15773.437184873968</v>
      </c>
      <c r="D18" s="387">
        <v>14775.612274848283</v>
      </c>
      <c r="E18" s="387">
        <v>17296.742586109387</v>
      </c>
      <c r="F18" s="387">
        <v>16465.331939152715</v>
      </c>
      <c r="G18" s="387">
        <v>16971.08477982309</v>
      </c>
      <c r="H18" s="387">
        <v>14658.434176455199</v>
      </c>
      <c r="I18" s="387">
        <v>15726.028935741782</v>
      </c>
      <c r="J18" s="387">
        <v>15646.810646662536</v>
      </c>
      <c r="K18" s="387">
        <v>16602.971213933914</v>
      </c>
      <c r="L18" s="387">
        <v>15171.509677334394</v>
      </c>
      <c r="M18" s="387">
        <v>16258.69486974031</v>
      </c>
      <c r="N18" s="387">
        <v>16009.79</v>
      </c>
      <c r="O18" s="387">
        <v>17220.054</v>
      </c>
      <c r="P18" s="387">
        <v>15246.416999999999</v>
      </c>
      <c r="Q18" s="387">
        <v>16586.031999999999</v>
      </c>
      <c r="R18" s="393"/>
      <c r="S18" s="312"/>
      <c r="T18" s="294"/>
      <c r="U18" s="295"/>
      <c r="V18" s="295"/>
      <c r="W18" s="295"/>
      <c r="X18" s="295"/>
      <c r="Y18" s="295"/>
      <c r="Z18" s="295"/>
      <c r="AA18" s="295"/>
      <c r="AB18" s="295"/>
      <c r="AC18" s="295"/>
      <c r="AD18" s="295"/>
      <c r="AE18" s="295"/>
      <c r="AF18" s="295"/>
      <c r="AG18" s="17"/>
      <c r="AH18" s="17"/>
      <c r="AI18" s="17"/>
      <c r="AJ18" s="17"/>
      <c r="AK18" s="17"/>
      <c r="AL18" s="17"/>
      <c r="AM18" s="17"/>
      <c r="AN18" s="17"/>
      <c r="AO18" s="17"/>
      <c r="AP18" s="17"/>
      <c r="AQ18" s="17"/>
      <c r="AR18" s="17"/>
    </row>
    <row r="19" spans="1:44" s="1" customFormat="1" ht="9.75" customHeight="1" thickBot="1">
      <c r="A19" s="65"/>
      <c r="B19" s="66"/>
      <c r="C19" s="107"/>
      <c r="D19" s="107"/>
      <c r="E19" s="107"/>
      <c r="F19" s="107"/>
      <c r="G19" s="107"/>
      <c r="H19" s="107"/>
      <c r="I19" s="107"/>
      <c r="J19" s="107"/>
      <c r="K19" s="107"/>
      <c r="L19" s="107"/>
      <c r="M19" s="107"/>
      <c r="N19" s="107"/>
      <c r="O19" s="107"/>
      <c r="P19" s="107"/>
      <c r="Q19" s="107"/>
      <c r="R19" s="68"/>
    </row>
    <row r="20" spans="1:44" s="12" customFormat="1" ht="18" customHeight="1">
      <c r="A20" s="34" t="s">
        <v>33</v>
      </c>
      <c r="B20" s="34" t="s">
        <v>62</v>
      </c>
      <c r="C20" s="96"/>
      <c r="D20" s="96"/>
      <c r="E20" s="96"/>
      <c r="F20" s="96"/>
      <c r="G20" s="96"/>
      <c r="H20" s="96"/>
      <c r="I20" s="96"/>
      <c r="J20" s="96"/>
      <c r="K20" s="96"/>
      <c r="L20" s="96"/>
      <c r="M20" s="96"/>
      <c r="N20" s="96"/>
      <c r="O20" s="96"/>
      <c r="P20" s="96"/>
      <c r="Q20" s="96"/>
      <c r="R20" s="48"/>
    </row>
    <row r="21" spans="1:44" ht="22.5" customHeight="1" thickBot="1">
      <c r="A21" s="39"/>
      <c r="B21" s="38" t="s">
        <v>63</v>
      </c>
      <c r="C21" s="107"/>
      <c r="D21" s="107"/>
      <c r="E21" s="107"/>
      <c r="F21" s="107"/>
      <c r="G21" s="107"/>
      <c r="H21" s="107"/>
      <c r="I21" s="107"/>
      <c r="J21" s="107"/>
      <c r="K21" s="107"/>
      <c r="L21" s="107"/>
      <c r="M21" s="107"/>
      <c r="N21" s="107"/>
      <c r="O21" s="107"/>
      <c r="P21" s="107"/>
      <c r="Q21" s="107"/>
      <c r="R21" s="75"/>
    </row>
    <row r="22" spans="1:44" ht="2.25" customHeight="1">
      <c r="A22" s="43"/>
      <c r="B22" s="42"/>
      <c r="C22" s="96"/>
      <c r="D22" s="96"/>
      <c r="E22" s="96"/>
      <c r="F22" s="96"/>
      <c r="G22" s="96"/>
      <c r="H22" s="96"/>
      <c r="I22" s="96"/>
      <c r="J22" s="96"/>
      <c r="K22" s="96"/>
      <c r="L22" s="96"/>
      <c r="M22" s="96"/>
      <c r="N22" s="96"/>
      <c r="O22" s="96"/>
      <c r="P22" s="96"/>
      <c r="Q22" s="96"/>
      <c r="R22" s="49"/>
    </row>
    <row r="23" spans="1:44" s="17" customFormat="1" ht="19.5" customHeight="1">
      <c r="A23" s="221"/>
      <c r="B23" s="87" t="s">
        <v>107</v>
      </c>
      <c r="C23" s="185">
        <v>5.0517809423354691</v>
      </c>
      <c r="D23" s="185">
        <v>6.9749691464191557</v>
      </c>
      <c r="E23" s="185">
        <v>15.753141709576511</v>
      </c>
      <c r="F23" s="185">
        <v>3.7119587014359894</v>
      </c>
      <c r="G23" s="185">
        <v>4.5690687195631057</v>
      </c>
      <c r="H23" s="185">
        <v>-4.2854993369013101</v>
      </c>
      <c r="I23" s="185">
        <v>-5.3791076911339957</v>
      </c>
      <c r="J23" s="185">
        <v>5.2328662735029923</v>
      </c>
      <c r="K23" s="185">
        <v>7.9145090703468099</v>
      </c>
      <c r="L23" s="185">
        <v>0.13591435754705117</v>
      </c>
      <c r="M23" s="185">
        <v>-3.1802307178421216</v>
      </c>
      <c r="N23" s="185">
        <v>-8.6392052545700437</v>
      </c>
      <c r="O23" s="185">
        <v>-13.901397311468457</v>
      </c>
      <c r="P23" s="185">
        <v>-18.47679075423892</v>
      </c>
      <c r="Q23" s="185">
        <v>-10.57618160911818</v>
      </c>
      <c r="R23" s="222"/>
      <c r="T23" s="14"/>
      <c r="U23" s="14"/>
      <c r="V23" s="14"/>
      <c r="W23" s="14"/>
      <c r="X23" s="14"/>
      <c r="Y23" s="14"/>
      <c r="Z23" s="14"/>
      <c r="AA23" s="14"/>
      <c r="AB23" s="14"/>
      <c r="AC23" s="14"/>
      <c r="AD23" s="14"/>
      <c r="AE23" s="14"/>
      <c r="AF23" s="2"/>
    </row>
    <row r="24" spans="1:44" s="17" customFormat="1" ht="19.5" customHeight="1">
      <c r="A24" s="221"/>
      <c r="B24" s="87" t="s">
        <v>108</v>
      </c>
      <c r="C24" s="172">
        <v>2.4871439901315853</v>
      </c>
      <c r="D24" s="172">
        <v>8.5244077291620073</v>
      </c>
      <c r="E24" s="172">
        <v>-0.59534933731247008</v>
      </c>
      <c r="F24" s="172">
        <v>-11.37270900900586</v>
      </c>
      <c r="G24" s="172">
        <v>-0.42849886080824717</v>
      </c>
      <c r="H24" s="172">
        <v>3.1073496685454387</v>
      </c>
      <c r="I24" s="172">
        <v>-7.4137947664016224</v>
      </c>
      <c r="J24" s="172">
        <v>-19.246487661879982</v>
      </c>
      <c r="K24" s="172">
        <v>-14.591857028290406</v>
      </c>
      <c r="L24" s="172">
        <v>-0.83661328732512175</v>
      </c>
      <c r="M24" s="172">
        <v>0.3990540495947954</v>
      </c>
      <c r="N24" s="172">
        <v>-7.0913030287654522</v>
      </c>
      <c r="O24" s="172">
        <v>10.93688001986601</v>
      </c>
      <c r="P24" s="172">
        <v>15.769332902006596</v>
      </c>
      <c r="Q24" s="172">
        <v>16.159444095008908</v>
      </c>
      <c r="R24" s="222"/>
      <c r="U24" s="1"/>
      <c r="V24" s="1"/>
      <c r="W24" s="1"/>
      <c r="X24" s="1"/>
      <c r="Y24" s="1"/>
      <c r="Z24" s="1"/>
      <c r="AA24" s="1"/>
      <c r="AB24" s="1"/>
      <c r="AC24" s="1"/>
      <c r="AD24" s="1"/>
      <c r="AE24" s="1"/>
      <c r="AF24" s="2"/>
    </row>
    <row r="25" spans="1:44" s="17" customFormat="1" ht="19.5" customHeight="1">
      <c r="A25" s="221"/>
      <c r="B25" s="87" t="s">
        <v>109</v>
      </c>
      <c r="C25" s="185">
        <v>-1.8463841714834501</v>
      </c>
      <c r="D25" s="185">
        <v>18.558809317143016</v>
      </c>
      <c r="E25" s="185">
        <v>4.2238129905574766</v>
      </c>
      <c r="F25" s="185">
        <v>-18.109970290184776</v>
      </c>
      <c r="G25" s="185">
        <v>-19.795874631092076</v>
      </c>
      <c r="H25" s="185">
        <v>-27.360197369811246</v>
      </c>
      <c r="I25" s="185">
        <v>-30.802191881795622</v>
      </c>
      <c r="J25" s="185">
        <v>-34.998157607069885</v>
      </c>
      <c r="K25" s="185">
        <v>-37.272051372054769</v>
      </c>
      <c r="L25" s="185">
        <v>-19.741750419973243</v>
      </c>
      <c r="M25" s="185">
        <v>13.280260429110371</v>
      </c>
      <c r="N25" s="185">
        <v>18.563195598516984</v>
      </c>
      <c r="O25" s="185">
        <v>26.186188898578749</v>
      </c>
      <c r="P25" s="185">
        <v>24.208959704827109</v>
      </c>
      <c r="Q25" s="185">
        <v>12.063739338045735</v>
      </c>
      <c r="R25" s="222"/>
      <c r="T25" s="14"/>
      <c r="U25" s="1"/>
      <c r="V25" s="1"/>
      <c r="W25" s="1"/>
      <c r="X25" s="1"/>
      <c r="Y25" s="1"/>
      <c r="Z25" s="1"/>
      <c r="AA25" s="1"/>
      <c r="AB25" s="1"/>
      <c r="AC25" s="1"/>
      <c r="AD25" s="1"/>
      <c r="AE25" s="1"/>
      <c r="AF25" s="2"/>
    </row>
    <row r="26" spans="1:44" s="17" customFormat="1" ht="19.5" customHeight="1">
      <c r="A26" s="221"/>
      <c r="B26" s="87" t="s">
        <v>110</v>
      </c>
      <c r="C26" s="185">
        <v>-1.434053397739703</v>
      </c>
      <c r="D26" s="185">
        <v>-12.501591457466489</v>
      </c>
      <c r="E26" s="185">
        <v>-12.928565802616248</v>
      </c>
      <c r="F26" s="185">
        <v>3.3229587642956204</v>
      </c>
      <c r="G26" s="185">
        <v>-15.118749420228198</v>
      </c>
      <c r="H26" s="185">
        <v>7.1374284548663383</v>
      </c>
      <c r="I26" s="185">
        <v>11.612731063692252</v>
      </c>
      <c r="J26" s="185">
        <v>-12.659348071347651</v>
      </c>
      <c r="K26" s="185">
        <v>5.3725295123886241</v>
      </c>
      <c r="L26" s="185">
        <v>21.256269483433243</v>
      </c>
      <c r="M26" s="185">
        <v>11.746524103562251</v>
      </c>
      <c r="N26" s="185">
        <v>0.52491426463166135</v>
      </c>
      <c r="O26" s="185">
        <v>28.676914044794387</v>
      </c>
      <c r="P26" s="185">
        <v>17.23381148540561</v>
      </c>
      <c r="Q26" s="185">
        <v>-1.7504398353897273</v>
      </c>
      <c r="R26" s="222"/>
      <c r="U26" s="1"/>
      <c r="V26" s="1"/>
      <c r="W26" s="1"/>
      <c r="X26" s="1"/>
      <c r="Y26" s="1"/>
      <c r="Z26" s="1"/>
      <c r="AA26" s="1"/>
      <c r="AB26" s="1"/>
      <c r="AC26" s="1"/>
      <c r="AD26" s="1"/>
      <c r="AE26" s="1"/>
      <c r="AF26" s="2"/>
    </row>
    <row r="27" spans="1:44" s="14" customFormat="1" ht="19.5" customHeight="1">
      <c r="A27" s="184"/>
      <c r="B27" s="87" t="s">
        <v>264</v>
      </c>
      <c r="C27" s="185">
        <v>14.320463632910773</v>
      </c>
      <c r="D27" s="185">
        <v>4.5604356373881529</v>
      </c>
      <c r="E27" s="185">
        <v>20.43191461802671</v>
      </c>
      <c r="F27" s="185">
        <v>32.303838392857813</v>
      </c>
      <c r="G27" s="185">
        <v>39.403284906624094</v>
      </c>
      <c r="H27" s="185">
        <v>9.4722986817051833</v>
      </c>
      <c r="I27" s="185">
        <v>-8.3428323158338742</v>
      </c>
      <c r="J27" s="185">
        <v>-8.1165977115374375</v>
      </c>
      <c r="K27" s="185">
        <v>-8.4560383660725194</v>
      </c>
      <c r="L27" s="185">
        <v>9.4630690736560581</v>
      </c>
      <c r="M27" s="185">
        <v>6.2119763215290362</v>
      </c>
      <c r="N27" s="185">
        <v>15.279763715148277</v>
      </c>
      <c r="O27" s="185">
        <v>23.839589850419756</v>
      </c>
      <c r="P27" s="185">
        <v>13.932278234835266</v>
      </c>
      <c r="Q27" s="185">
        <v>16.706436752649651</v>
      </c>
      <c r="R27" s="185"/>
      <c r="T27" s="17"/>
      <c r="U27" s="1"/>
      <c r="V27" s="1"/>
      <c r="W27" s="1"/>
      <c r="X27" s="1"/>
      <c r="Y27" s="1"/>
      <c r="Z27" s="1"/>
      <c r="AA27" s="1"/>
      <c r="AB27" s="1"/>
      <c r="AC27" s="1"/>
      <c r="AD27" s="1"/>
      <c r="AE27" s="1"/>
      <c r="AF27" s="2"/>
      <c r="AG27" s="17"/>
      <c r="AH27" s="17"/>
      <c r="AI27" s="17"/>
      <c r="AJ27" s="17"/>
      <c r="AK27" s="17"/>
      <c r="AL27" s="17"/>
      <c r="AM27" s="17"/>
      <c r="AN27" s="17"/>
      <c r="AO27" s="17"/>
      <c r="AP27" s="17"/>
      <c r="AQ27" s="17"/>
      <c r="AR27" s="17"/>
    </row>
    <row r="28" spans="1:44" s="14" customFormat="1" ht="19.5" customHeight="1">
      <c r="A28" s="184"/>
      <c r="B28" s="164" t="s">
        <v>206</v>
      </c>
      <c r="C28" s="185">
        <v>23.835439954658739</v>
      </c>
      <c r="D28" s="185">
        <v>21.041305723082118</v>
      </c>
      <c r="E28" s="185">
        <v>40.327448346315037</v>
      </c>
      <c r="F28" s="185">
        <v>49.629729840847546</v>
      </c>
      <c r="G28" s="185">
        <v>56.321424257446751</v>
      </c>
      <c r="H28" s="185">
        <v>43.936760647278504</v>
      </c>
      <c r="I28" s="185">
        <v>9.0516880288179493</v>
      </c>
      <c r="J28" s="185">
        <v>25.868330177119319</v>
      </c>
      <c r="K28" s="185">
        <v>36.826813421788472</v>
      </c>
      <c r="L28" s="185">
        <v>36.138886468167527</v>
      </c>
      <c r="M28" s="185">
        <v>34.17665642404458</v>
      </c>
      <c r="N28" s="185">
        <v>12.777895780232228</v>
      </c>
      <c r="O28" s="185">
        <v>2.737465184755834</v>
      </c>
      <c r="P28" s="185">
        <v>-7.2564872894018322</v>
      </c>
      <c r="Q28" s="185">
        <v>-22.743299885630719</v>
      </c>
      <c r="R28" s="185"/>
      <c r="U28" s="1"/>
      <c r="V28" s="1"/>
      <c r="W28" s="1"/>
      <c r="X28" s="1"/>
      <c r="Y28" s="1"/>
      <c r="Z28" s="1"/>
      <c r="AA28" s="1"/>
      <c r="AB28" s="1"/>
      <c r="AC28" s="1"/>
      <c r="AD28" s="1"/>
      <c r="AE28" s="1"/>
      <c r="AF28" s="2"/>
      <c r="AG28" s="17"/>
      <c r="AH28" s="17"/>
      <c r="AI28" s="17"/>
      <c r="AJ28" s="17"/>
      <c r="AK28" s="17"/>
      <c r="AL28" s="17"/>
      <c r="AM28" s="17"/>
      <c r="AN28" s="17"/>
      <c r="AO28" s="17"/>
      <c r="AP28" s="17"/>
      <c r="AQ28" s="17"/>
      <c r="AR28" s="17"/>
    </row>
    <row r="29" spans="1:44" s="14" customFormat="1" ht="19.5" customHeight="1">
      <c r="A29" s="184"/>
      <c r="B29" s="164" t="s">
        <v>112</v>
      </c>
      <c r="C29" s="185">
        <v>-10.805207245613886</v>
      </c>
      <c r="D29" s="185">
        <v>-25.138758118864828</v>
      </c>
      <c r="E29" s="185">
        <v>-32.088027182244986</v>
      </c>
      <c r="F29" s="185">
        <v>-26.850727217515441</v>
      </c>
      <c r="G29" s="185">
        <v>-3.3973554230599063</v>
      </c>
      <c r="H29" s="185">
        <v>30.367466992784642</v>
      </c>
      <c r="I29" s="185">
        <v>-5.9070860433010921</v>
      </c>
      <c r="J29" s="185">
        <v>-5.5895893650141346</v>
      </c>
      <c r="K29" s="185">
        <v>-5.4153129896903209</v>
      </c>
      <c r="L29" s="185">
        <v>16.777156023639222</v>
      </c>
      <c r="M29" s="185">
        <v>17.892743274332432</v>
      </c>
      <c r="N29" s="185">
        <v>12.10960691440566</v>
      </c>
      <c r="O29" s="185">
        <v>32.845814217271197</v>
      </c>
      <c r="P29" s="185">
        <v>20.505325469686994</v>
      </c>
      <c r="Q29" s="185">
        <v>8.8402842926451228</v>
      </c>
      <c r="R29" s="185"/>
      <c r="T29" s="17"/>
      <c r="U29" s="1"/>
      <c r="V29" s="1"/>
      <c r="W29" s="1"/>
      <c r="X29" s="1"/>
      <c r="Y29" s="1"/>
      <c r="Z29" s="1"/>
      <c r="AA29" s="1"/>
      <c r="AB29" s="1"/>
      <c r="AC29" s="1"/>
      <c r="AD29" s="1"/>
      <c r="AE29" s="1"/>
      <c r="AF29" s="2"/>
      <c r="AG29" s="17"/>
      <c r="AH29" s="17"/>
      <c r="AI29" s="17"/>
      <c r="AJ29" s="17"/>
      <c r="AK29" s="17"/>
      <c r="AL29" s="17"/>
      <c r="AM29" s="17"/>
      <c r="AN29" s="17"/>
      <c r="AO29" s="17"/>
      <c r="AP29" s="17"/>
      <c r="AQ29" s="17"/>
      <c r="AR29" s="17"/>
    </row>
    <row r="30" spans="1:44" s="14" customFormat="1" ht="19.5" customHeight="1">
      <c r="A30" s="184"/>
      <c r="B30" s="164" t="s">
        <v>115</v>
      </c>
      <c r="C30" s="185">
        <v>-15.519892436440074</v>
      </c>
      <c r="D30" s="185">
        <v>-16.612216641226979</v>
      </c>
      <c r="E30" s="185">
        <v>-16.779238704016691</v>
      </c>
      <c r="F30" s="185">
        <v>-17.062093921002784</v>
      </c>
      <c r="G30" s="185">
        <v>-14.670918233768077</v>
      </c>
      <c r="H30" s="185">
        <v>16.443056606154101</v>
      </c>
      <c r="I30" s="185">
        <v>-20.157503180876773</v>
      </c>
      <c r="J30" s="185">
        <v>-16.161931641322496</v>
      </c>
      <c r="K30" s="185">
        <v>-12.875157424117432</v>
      </c>
      <c r="L30" s="185">
        <v>20.852675581465149</v>
      </c>
      <c r="M30" s="185">
        <v>24.055588156498558</v>
      </c>
      <c r="N30" s="185">
        <v>23.061545868976367</v>
      </c>
      <c r="O30" s="185">
        <v>32.070936622926951</v>
      </c>
      <c r="P30" s="185">
        <v>18.15617332280614</v>
      </c>
      <c r="Q30" s="185">
        <v>13.257263502998825</v>
      </c>
      <c r="R30" s="185"/>
      <c r="U30" s="1"/>
      <c r="V30" s="1"/>
      <c r="W30" s="1"/>
      <c r="X30" s="1"/>
      <c r="Y30" s="1"/>
      <c r="Z30" s="1"/>
      <c r="AA30" s="1"/>
      <c r="AB30" s="1"/>
      <c r="AC30" s="1"/>
      <c r="AD30" s="1"/>
      <c r="AE30" s="1"/>
      <c r="AG30" s="17"/>
      <c r="AH30" s="17"/>
      <c r="AI30" s="17"/>
      <c r="AJ30" s="17"/>
      <c r="AK30" s="17"/>
      <c r="AL30" s="17"/>
      <c r="AM30" s="17"/>
      <c r="AN30" s="17"/>
      <c r="AO30" s="17"/>
      <c r="AP30" s="17"/>
      <c r="AQ30" s="17"/>
      <c r="AR30" s="17"/>
    </row>
    <row r="31" spans="1:44" s="14" customFormat="1" ht="19.5" customHeight="1">
      <c r="A31" s="392"/>
      <c r="B31" s="386" t="s">
        <v>114</v>
      </c>
      <c r="C31" s="394">
        <v>3.5371233880313753</v>
      </c>
      <c r="D31" s="394">
        <v>3.2596648870904232</v>
      </c>
      <c r="E31" s="394">
        <v>8.6155175146684257</v>
      </c>
      <c r="F31" s="394">
        <v>3.910866238112007</v>
      </c>
      <c r="G31" s="394">
        <v>7.5928130369556754</v>
      </c>
      <c r="H31" s="394">
        <v>-0.79305071230481872</v>
      </c>
      <c r="I31" s="394">
        <v>-9.0809795113041076</v>
      </c>
      <c r="J31" s="394">
        <v>-4.9711800254924015</v>
      </c>
      <c r="K31" s="394">
        <v>-2.1690632665203964</v>
      </c>
      <c r="L31" s="394">
        <v>3.500206739020669</v>
      </c>
      <c r="M31" s="394">
        <v>3.3871610956272207</v>
      </c>
      <c r="N31" s="394">
        <v>2.3198296543256731</v>
      </c>
      <c r="O31" s="394">
        <v>3.7167009333137173</v>
      </c>
      <c r="P31" s="394">
        <v>0.49373677543451322</v>
      </c>
      <c r="Q31" s="394">
        <v>2.0133050831091737</v>
      </c>
      <c r="R31" s="393"/>
      <c r="S31" s="312"/>
      <c r="AG31" s="17"/>
      <c r="AH31" s="17"/>
      <c r="AI31" s="17"/>
      <c r="AJ31" s="17"/>
      <c r="AK31" s="17"/>
      <c r="AL31" s="17"/>
      <c r="AM31" s="17"/>
      <c r="AN31" s="17"/>
      <c r="AO31" s="17"/>
      <c r="AP31" s="17"/>
      <c r="AQ31" s="17"/>
      <c r="AR31" s="17"/>
    </row>
    <row r="32" spans="1:44" s="1" customFormat="1" ht="8.25" customHeight="1" thickBot="1">
      <c r="A32" s="65"/>
      <c r="B32" s="77"/>
      <c r="C32" s="67"/>
      <c r="D32" s="67"/>
      <c r="E32" s="67"/>
      <c r="F32" s="67"/>
      <c r="G32" s="67"/>
      <c r="H32" s="67"/>
      <c r="I32" s="67"/>
      <c r="J32" s="67"/>
      <c r="K32" s="67"/>
      <c r="L32" s="67"/>
      <c r="M32" s="67"/>
      <c r="N32" s="67"/>
      <c r="O32" s="67"/>
      <c r="P32" s="67"/>
      <c r="Q32" s="67"/>
      <c r="R32" s="68"/>
    </row>
    <row r="33" spans="1:44" s="12" customFormat="1" ht="18" customHeight="1">
      <c r="A33" s="34" t="s">
        <v>34</v>
      </c>
      <c r="B33" s="34" t="s">
        <v>64</v>
      </c>
      <c r="C33" s="96"/>
      <c r="D33" s="96"/>
      <c r="E33" s="96"/>
      <c r="F33" s="96"/>
      <c r="G33" s="96"/>
      <c r="H33" s="96"/>
      <c r="I33" s="96"/>
      <c r="J33" s="96"/>
      <c r="K33" s="96"/>
      <c r="L33" s="96"/>
      <c r="M33" s="96"/>
      <c r="N33" s="96"/>
      <c r="O33" s="96"/>
      <c r="P33" s="96"/>
      <c r="Q33" s="96"/>
      <c r="R33" s="48"/>
    </row>
    <row r="34" spans="1:44" ht="22.5" customHeight="1" thickBot="1">
      <c r="A34" s="39"/>
      <c r="B34" s="38" t="s">
        <v>65</v>
      </c>
      <c r="C34" s="107"/>
      <c r="D34" s="107"/>
      <c r="E34" s="107"/>
      <c r="F34" s="107"/>
      <c r="G34" s="107"/>
      <c r="H34" s="107"/>
      <c r="I34" s="107"/>
      <c r="J34" s="107"/>
      <c r="K34" s="107"/>
      <c r="L34" s="107"/>
      <c r="M34" s="107"/>
      <c r="N34" s="107"/>
      <c r="O34" s="107"/>
      <c r="P34" s="107"/>
      <c r="Q34" s="107"/>
      <c r="R34" s="75"/>
    </row>
    <row r="35" spans="1:44" ht="2.25" customHeight="1">
      <c r="A35" s="43"/>
      <c r="B35" s="42"/>
      <c r="C35" s="96"/>
      <c r="D35" s="96"/>
      <c r="E35" s="96"/>
      <c r="F35" s="96"/>
      <c r="G35" s="96"/>
      <c r="H35" s="96"/>
      <c r="I35" s="96"/>
      <c r="J35" s="96"/>
      <c r="K35" s="96"/>
      <c r="L35" s="96"/>
      <c r="M35" s="96"/>
      <c r="N35" s="96"/>
      <c r="O35" s="96"/>
      <c r="P35" s="96"/>
      <c r="Q35" s="96"/>
      <c r="R35" s="49"/>
      <c r="T35" s="12"/>
      <c r="U35" s="12"/>
      <c r="V35" s="12"/>
      <c r="W35" s="12"/>
      <c r="X35" s="12"/>
      <c r="Y35" s="12"/>
      <c r="Z35" s="12"/>
      <c r="AA35" s="12"/>
      <c r="AB35" s="12"/>
      <c r="AC35" s="12"/>
      <c r="AD35" s="12"/>
      <c r="AE35" s="12"/>
    </row>
    <row r="36" spans="1:44" s="17" customFormat="1" ht="19.5" customHeight="1">
      <c r="A36" s="221"/>
      <c r="B36" s="87" t="s">
        <v>107</v>
      </c>
      <c r="C36" s="185">
        <v>10.37928179574925</v>
      </c>
      <c r="D36" s="185">
        <v>-7.9499834471055522</v>
      </c>
      <c r="E36" s="185">
        <v>12.879814746750441</v>
      </c>
      <c r="F36" s="185">
        <v>-9.5723773071410676</v>
      </c>
      <c r="G36" s="185">
        <v>11.291492782846362</v>
      </c>
      <c r="H36" s="185">
        <v>-15.744478952771232</v>
      </c>
      <c r="I36" s="185">
        <v>11.590080092376638</v>
      </c>
      <c r="J36" s="185">
        <v>0.56931079455439715</v>
      </c>
      <c r="K36" s="185">
        <v>14.127527194333851</v>
      </c>
      <c r="L36" s="185">
        <v>-21.817708180130552</v>
      </c>
      <c r="M36" s="185">
        <v>7.894613816018321</v>
      </c>
      <c r="N36" s="185">
        <v>-5.1010735791555391</v>
      </c>
      <c r="O36" s="185">
        <v>7.5540186259277107</v>
      </c>
      <c r="P36" s="185">
        <v>-25.972418409603847</v>
      </c>
      <c r="Q36" s="185">
        <v>18.350938836962342</v>
      </c>
      <c r="R36" s="222"/>
      <c r="T36" s="296"/>
      <c r="U36" s="296"/>
      <c r="V36" s="296"/>
      <c r="W36" s="296"/>
      <c r="X36" s="296"/>
      <c r="Y36" s="296"/>
      <c r="Z36" s="296"/>
      <c r="AA36" s="296"/>
      <c r="AB36" s="296"/>
      <c r="AC36" s="296"/>
      <c r="AD36" s="296"/>
      <c r="AE36" s="296"/>
    </row>
    <row r="37" spans="1:44" s="17" customFormat="1" ht="19.5" customHeight="1">
      <c r="A37" s="221"/>
      <c r="B37" s="87" t="s">
        <v>108</v>
      </c>
      <c r="C37" s="172">
        <v>-7.5718237221720841</v>
      </c>
      <c r="D37" s="172">
        <v>4.7939414410806336</v>
      </c>
      <c r="E37" s="172">
        <v>-7.3114750236703401</v>
      </c>
      <c r="F37" s="172">
        <v>-1.2809551413333224</v>
      </c>
      <c r="G37" s="172">
        <v>3.8417417099699378</v>
      </c>
      <c r="H37" s="172">
        <v>8.5152422097779521</v>
      </c>
      <c r="I37" s="172">
        <v>-16.769475465666574</v>
      </c>
      <c r="J37" s="172">
        <v>-13.897436590166507</v>
      </c>
      <c r="K37" s="172">
        <v>9.8271773648889109</v>
      </c>
      <c r="L37" s="172">
        <v>25.991955252231122</v>
      </c>
      <c r="M37" s="172">
        <v>-15.73234629923563</v>
      </c>
      <c r="N37" s="172">
        <v>-20.321191787931838</v>
      </c>
      <c r="O37" s="172">
        <v>31.138255033557044</v>
      </c>
      <c r="P37" s="172">
        <v>31.480212963969024</v>
      </c>
      <c r="Q37" s="172">
        <v>-15.448387204951686</v>
      </c>
      <c r="R37" s="222"/>
      <c r="T37" s="274"/>
      <c r="U37" s="274"/>
      <c r="V37" s="274"/>
      <c r="W37" s="274"/>
      <c r="X37" s="274"/>
      <c r="Y37" s="274"/>
      <c r="Z37" s="274"/>
      <c r="AA37" s="274"/>
      <c r="AB37" s="274"/>
      <c r="AC37" s="274"/>
      <c r="AD37" s="274"/>
      <c r="AE37" s="274"/>
    </row>
    <row r="38" spans="1:44" s="17" customFormat="1" ht="19.5" customHeight="1">
      <c r="A38" s="221"/>
      <c r="B38" s="87" t="s">
        <v>109</v>
      </c>
      <c r="C38" s="185">
        <v>-12.898768673000689</v>
      </c>
      <c r="D38" s="185">
        <v>26.418747162724415</v>
      </c>
      <c r="E38" s="185">
        <v>0.34917237529366218</v>
      </c>
      <c r="F38" s="185">
        <v>-25.889207560614523</v>
      </c>
      <c r="G38" s="185">
        <v>-14.69195820428935</v>
      </c>
      <c r="H38" s="185">
        <v>14.495766899989732</v>
      </c>
      <c r="I38" s="185">
        <v>-4.4058143963029295</v>
      </c>
      <c r="J38" s="185">
        <v>-30.383083210799569</v>
      </c>
      <c r="K38" s="185">
        <v>-17.676203222603377</v>
      </c>
      <c r="L38" s="185">
        <v>46.493389895778449</v>
      </c>
      <c r="M38" s="185">
        <v>34.926120334805148</v>
      </c>
      <c r="N38" s="185">
        <v>-27.136430557476316</v>
      </c>
      <c r="O38" s="185">
        <v>-12.383213706743959</v>
      </c>
      <c r="P38" s="185">
        <v>44.197964305055677</v>
      </c>
      <c r="Q38" s="185">
        <v>21.73297010960944</v>
      </c>
      <c r="R38" s="222"/>
      <c r="T38" s="274"/>
      <c r="U38" s="274"/>
      <c r="V38" s="274"/>
      <c r="W38" s="274"/>
      <c r="X38" s="274"/>
      <c r="Y38" s="274"/>
      <c r="Z38" s="274"/>
      <c r="AA38" s="274"/>
      <c r="AB38" s="274"/>
      <c r="AC38" s="274"/>
      <c r="AD38" s="274"/>
      <c r="AE38" s="274"/>
    </row>
    <row r="39" spans="1:44" s="17" customFormat="1" ht="19.5" customHeight="1">
      <c r="A39" s="221"/>
      <c r="B39" s="87" t="s">
        <v>110</v>
      </c>
      <c r="C39" s="185">
        <v>0.83027097813153716</v>
      </c>
      <c r="D39" s="185">
        <v>-13.587349614829691</v>
      </c>
      <c r="E39" s="185">
        <v>12.172954243703018</v>
      </c>
      <c r="F39" s="185">
        <v>5.7159255207885451</v>
      </c>
      <c r="G39" s="185">
        <v>-17.166527175772345</v>
      </c>
      <c r="H39" s="185">
        <v>9.0703669538400931</v>
      </c>
      <c r="I39" s="185">
        <v>16.858598859282267</v>
      </c>
      <c r="J39" s="185">
        <v>-17.273793354653151</v>
      </c>
      <c r="K39" s="185">
        <v>-6.5177359625351983E-2</v>
      </c>
      <c r="L39" s="185">
        <v>25.511514900635191</v>
      </c>
      <c r="M39" s="185">
        <v>7.6937488656735553</v>
      </c>
      <c r="N39" s="185">
        <v>-25.581176710653537</v>
      </c>
      <c r="O39" s="185">
        <v>27.921567275602555</v>
      </c>
      <c r="P39" s="185">
        <v>14.349907956189512</v>
      </c>
      <c r="Q39" s="185">
        <v>-9.7456328983415261</v>
      </c>
      <c r="R39" s="222"/>
      <c r="T39" s="274"/>
      <c r="U39" s="274"/>
      <c r="V39" s="274"/>
      <c r="W39" s="274"/>
      <c r="X39" s="274"/>
      <c r="Y39" s="274"/>
      <c r="Z39" s="274"/>
      <c r="AA39" s="274"/>
      <c r="AB39" s="274"/>
      <c r="AC39" s="274"/>
      <c r="AD39" s="274"/>
      <c r="AE39" s="274"/>
    </row>
    <row r="40" spans="1:44" s="14" customFormat="1" ht="19.5" customHeight="1">
      <c r="A40" s="184"/>
      <c r="B40" s="87" t="s">
        <v>264</v>
      </c>
      <c r="C40" s="185">
        <v>-5.3488767743758814</v>
      </c>
      <c r="D40" s="185">
        <v>-17.532252454773399</v>
      </c>
      <c r="E40" s="185">
        <v>55.968832835112352</v>
      </c>
      <c r="F40" s="185">
        <v>8.6737658961658894</v>
      </c>
      <c r="G40" s="185">
        <v>-0.26988137279955993</v>
      </c>
      <c r="H40" s="185">
        <v>-35.23872915243247</v>
      </c>
      <c r="I40" s="185">
        <v>30.587021893426595</v>
      </c>
      <c r="J40" s="185">
        <v>8.9420020532075171</v>
      </c>
      <c r="K40" s="185">
        <v>-0.63830979295535428</v>
      </c>
      <c r="L40" s="185">
        <v>-22.562151150581613</v>
      </c>
      <c r="M40" s="185">
        <v>26.70854010050428</v>
      </c>
      <c r="N40" s="185">
        <v>18.242863849274855</v>
      </c>
      <c r="O40" s="185">
        <v>6.739557451642824</v>
      </c>
      <c r="P40" s="185">
        <v>-28.757269370194464</v>
      </c>
      <c r="Q40" s="185">
        <v>29.793790226681097</v>
      </c>
      <c r="R40" s="185"/>
      <c r="T40" s="274"/>
      <c r="U40" s="274"/>
      <c r="V40" s="274"/>
      <c r="W40" s="274"/>
      <c r="X40" s="274"/>
      <c r="Y40" s="274"/>
      <c r="Z40" s="274"/>
      <c r="AA40" s="274"/>
      <c r="AB40" s="274"/>
      <c r="AC40" s="274"/>
      <c r="AD40" s="274"/>
      <c r="AE40" s="274"/>
      <c r="AG40" s="17"/>
      <c r="AH40" s="17"/>
      <c r="AI40" s="17"/>
      <c r="AJ40" s="17"/>
      <c r="AK40" s="17"/>
      <c r="AL40" s="17"/>
      <c r="AM40" s="17"/>
      <c r="AN40" s="17"/>
      <c r="AO40" s="17"/>
      <c r="AP40" s="17"/>
      <c r="AQ40" s="17"/>
      <c r="AR40" s="17"/>
    </row>
    <row r="41" spans="1:44" s="14" customFormat="1" ht="19.5" customHeight="1">
      <c r="A41" s="184"/>
      <c r="B41" s="164" t="s">
        <v>111</v>
      </c>
      <c r="C41" s="185">
        <v>-22.209031589154506</v>
      </c>
      <c r="D41" s="185">
        <v>22.990326597314677</v>
      </c>
      <c r="E41" s="185">
        <v>66.368735109810046</v>
      </c>
      <c r="F41" s="185">
        <v>-5.9960626623104645</v>
      </c>
      <c r="G41" s="185">
        <v>-18.730088002673497</v>
      </c>
      <c r="H41" s="185">
        <v>13.246340259882672</v>
      </c>
      <c r="I41" s="185">
        <v>26.046961994674419</v>
      </c>
      <c r="J41" s="185">
        <v>8.5000960245822768</v>
      </c>
      <c r="K41" s="185">
        <v>-11.654479963183235</v>
      </c>
      <c r="L41" s="185">
        <v>12.676969330929239</v>
      </c>
      <c r="M41" s="185">
        <v>24.230191326036632</v>
      </c>
      <c r="N41" s="185">
        <v>-8.8037155812390893</v>
      </c>
      <c r="O41" s="185">
        <v>-19.519736325825946</v>
      </c>
      <c r="P41" s="185">
        <v>1.7161355747103926</v>
      </c>
      <c r="Q41" s="185">
        <v>3.4855630967444995</v>
      </c>
      <c r="R41" s="185"/>
      <c r="T41" s="274"/>
      <c r="U41" s="274"/>
      <c r="V41" s="274"/>
      <c r="W41" s="274"/>
      <c r="X41" s="274"/>
      <c r="Y41" s="274"/>
      <c r="Z41" s="274"/>
      <c r="AA41" s="274"/>
      <c r="AB41" s="274"/>
      <c r="AC41" s="274"/>
      <c r="AD41" s="274"/>
      <c r="AE41" s="274"/>
      <c r="AG41" s="17"/>
      <c r="AH41" s="17"/>
      <c r="AI41" s="17"/>
      <c r="AJ41" s="17"/>
      <c r="AK41" s="17"/>
      <c r="AL41" s="17"/>
      <c r="AM41" s="17"/>
      <c r="AN41" s="17"/>
      <c r="AO41" s="17"/>
      <c r="AP41" s="17"/>
      <c r="AQ41" s="17"/>
      <c r="AR41" s="17"/>
    </row>
    <row r="42" spans="1:44" s="14" customFormat="1" ht="19.5" customHeight="1">
      <c r="A42" s="184"/>
      <c r="B42" s="164" t="s">
        <v>112</v>
      </c>
      <c r="C42" s="185">
        <v>-25.514061122006382</v>
      </c>
      <c r="D42" s="185">
        <v>-6.3964842421531927</v>
      </c>
      <c r="E42" s="185">
        <v>-3.7336096215486805</v>
      </c>
      <c r="F42" s="185">
        <v>8.9855368129449431</v>
      </c>
      <c r="G42" s="185">
        <v>-1.6321228400037029</v>
      </c>
      <c r="H42" s="185">
        <v>26.320074408010782</v>
      </c>
      <c r="I42" s="185">
        <v>-30.519589006796195</v>
      </c>
      <c r="J42" s="185">
        <v>9.3532855037268234</v>
      </c>
      <c r="K42" s="185">
        <v>-1.450541201236959</v>
      </c>
      <c r="L42" s="185">
        <v>55.958638806449812</v>
      </c>
      <c r="M42" s="185">
        <v>-29.855833668712336</v>
      </c>
      <c r="N42" s="185">
        <v>3.9890455691070201</v>
      </c>
      <c r="O42" s="185">
        <v>16.777530981698959</v>
      </c>
      <c r="P42" s="185">
        <v>41.471123045269536</v>
      </c>
      <c r="Q42" s="185">
        <v>-36.645862120936812</v>
      </c>
      <c r="R42" s="185"/>
      <c r="T42" s="274"/>
      <c r="U42" s="274"/>
      <c r="V42" s="274"/>
      <c r="W42" s="274"/>
      <c r="X42" s="274"/>
      <c r="Y42" s="274"/>
      <c r="Z42" s="274"/>
      <c r="AA42" s="274"/>
      <c r="AB42" s="274"/>
      <c r="AC42" s="274"/>
      <c r="AD42" s="274"/>
      <c r="AE42" s="274"/>
      <c r="AG42" s="17"/>
      <c r="AH42" s="17"/>
      <c r="AI42" s="17"/>
      <c r="AJ42" s="17"/>
      <c r="AK42" s="17"/>
      <c r="AL42" s="17"/>
      <c r="AM42" s="17"/>
      <c r="AN42" s="17"/>
      <c r="AO42" s="17"/>
      <c r="AP42" s="17"/>
      <c r="AQ42" s="17"/>
      <c r="AR42" s="17"/>
    </row>
    <row r="43" spans="1:44" s="14" customFormat="1" ht="19.5" customHeight="1">
      <c r="A43" s="184"/>
      <c r="B43" s="164" t="s">
        <v>115</v>
      </c>
      <c r="C43" s="185">
        <v>-8.4276514117716204</v>
      </c>
      <c r="D43" s="185">
        <v>-6.9757837342322944</v>
      </c>
      <c r="E43" s="185">
        <v>0.13678399739112024</v>
      </c>
      <c r="F43" s="185">
        <v>-2.7702756374612676</v>
      </c>
      <c r="G43" s="185">
        <v>-5.7875368499379647</v>
      </c>
      <c r="H43" s="185">
        <v>26.944106934765671</v>
      </c>
      <c r="I43" s="185">
        <v>-31.338363223914385</v>
      </c>
      <c r="J43" s="185">
        <v>2.0954078636666651</v>
      </c>
      <c r="K43" s="185">
        <v>-2.0940465193135225</v>
      </c>
      <c r="L43" s="185">
        <v>76.086802785372498</v>
      </c>
      <c r="M43" s="185">
        <v>-29.518649934205243</v>
      </c>
      <c r="N43" s="185">
        <v>1.2773298206986823</v>
      </c>
      <c r="O43" s="185">
        <v>5.0736920769881806</v>
      </c>
      <c r="P43" s="185">
        <v>57.53460467361802</v>
      </c>
      <c r="Q43" s="185">
        <v>-32.440899091744228</v>
      </c>
      <c r="R43" s="185"/>
      <c r="T43" s="274"/>
      <c r="U43" s="274"/>
      <c r="V43" s="274"/>
      <c r="W43" s="274"/>
      <c r="X43" s="274"/>
      <c r="Y43" s="274"/>
      <c r="Z43" s="274"/>
      <c r="AA43" s="274"/>
      <c r="AB43" s="274"/>
      <c r="AC43" s="274"/>
      <c r="AD43" s="274"/>
      <c r="AE43" s="274"/>
      <c r="AG43" s="17"/>
      <c r="AH43" s="17"/>
      <c r="AI43" s="17"/>
      <c r="AJ43" s="17"/>
      <c r="AK43" s="17"/>
      <c r="AL43" s="17"/>
      <c r="AM43" s="17"/>
      <c r="AN43" s="17"/>
      <c r="AO43" s="17"/>
      <c r="AP43" s="17"/>
      <c r="AQ43" s="17"/>
      <c r="AR43" s="17"/>
    </row>
    <row r="44" spans="1:44" s="14" customFormat="1" ht="19.5" customHeight="1">
      <c r="A44" s="392"/>
      <c r="B44" s="386" t="s">
        <v>114</v>
      </c>
      <c r="C44" s="394">
        <v>-0.45560408440550759</v>
      </c>
      <c r="D44" s="394">
        <v>-6.3259827159457416</v>
      </c>
      <c r="E44" s="394">
        <v>17.062780643971621</v>
      </c>
      <c r="F44" s="394">
        <v>-4.8067469514425341</v>
      </c>
      <c r="G44" s="394">
        <v>3.071622500775419</v>
      </c>
      <c r="H44" s="394">
        <v>-13.627005187773264</v>
      </c>
      <c r="I44" s="394">
        <v>7.2831432500572504</v>
      </c>
      <c r="J44" s="394">
        <v>-0.50373994225077467</v>
      </c>
      <c r="K44" s="394">
        <v>6.1108975424031655</v>
      </c>
      <c r="L44" s="394">
        <v>-8.6217190775960404</v>
      </c>
      <c r="M44" s="394">
        <v>7.1659657840783382</v>
      </c>
      <c r="N44" s="394">
        <v>-1.5309031366567751</v>
      </c>
      <c r="O44" s="394">
        <v>7.5595245159368289</v>
      </c>
      <c r="P44" s="394">
        <v>-11.461270678942128</v>
      </c>
      <c r="Q44" s="394">
        <v>8.7864250335013168</v>
      </c>
      <c r="R44" s="393"/>
      <c r="S44" s="312"/>
      <c r="T44" s="296"/>
      <c r="U44" s="296"/>
      <c r="V44" s="296"/>
      <c r="W44" s="296"/>
      <c r="X44" s="296"/>
      <c r="Y44" s="296"/>
      <c r="Z44" s="296"/>
      <c r="AA44" s="296"/>
      <c r="AB44" s="296"/>
      <c r="AC44" s="296"/>
      <c r="AD44" s="296"/>
      <c r="AE44" s="296"/>
      <c r="AG44" s="17"/>
      <c r="AH44" s="17"/>
      <c r="AI44" s="17"/>
      <c r="AJ44" s="17"/>
      <c r="AK44" s="17"/>
      <c r="AL44" s="17"/>
      <c r="AM44" s="17"/>
      <c r="AN44" s="17"/>
      <c r="AO44" s="17"/>
      <c r="AP44" s="17"/>
      <c r="AQ44" s="17"/>
      <c r="AR44" s="17"/>
    </row>
    <row r="45" spans="1:44" s="1" customFormat="1" ht="8.25" customHeight="1" thickBot="1">
      <c r="A45" s="65"/>
      <c r="B45" s="77"/>
      <c r="C45" s="67"/>
      <c r="D45" s="67"/>
      <c r="E45" s="67"/>
      <c r="F45" s="67"/>
      <c r="G45" s="67"/>
      <c r="H45" s="67"/>
      <c r="I45" s="67"/>
      <c r="J45" s="67"/>
      <c r="K45" s="67"/>
      <c r="L45" s="67"/>
      <c r="M45" s="67"/>
      <c r="N45" s="67"/>
      <c r="O45" s="67"/>
      <c r="P45" s="67"/>
      <c r="Q45" s="67"/>
      <c r="R45" s="68"/>
    </row>
    <row r="46" spans="1:44" s="252" customFormat="1" ht="17.25" customHeight="1">
      <c r="A46" s="119" t="s">
        <v>36</v>
      </c>
      <c r="B46" s="119" t="s">
        <v>66</v>
      </c>
      <c r="C46" s="102"/>
      <c r="D46" s="102"/>
      <c r="E46" s="102"/>
      <c r="F46" s="102"/>
      <c r="G46" s="102"/>
      <c r="H46" s="102"/>
      <c r="I46" s="102"/>
      <c r="J46" s="102"/>
      <c r="K46" s="102"/>
      <c r="L46" s="102"/>
      <c r="M46" s="102"/>
      <c r="N46" s="102"/>
      <c r="O46" s="102"/>
      <c r="P46" s="102"/>
      <c r="Q46" s="102"/>
      <c r="R46" s="120"/>
    </row>
    <row r="47" spans="1:44" s="1" customFormat="1" ht="22.5" customHeight="1" thickBot="1">
      <c r="A47" s="39"/>
      <c r="B47" s="38" t="s">
        <v>67</v>
      </c>
      <c r="C47" s="121"/>
      <c r="D47" s="121"/>
      <c r="E47" s="121"/>
      <c r="F47" s="121"/>
      <c r="G47" s="121"/>
      <c r="H47" s="121"/>
      <c r="I47" s="121"/>
      <c r="J47" s="121"/>
      <c r="K47" s="121"/>
      <c r="L47" s="121"/>
      <c r="M47" s="121"/>
      <c r="N47" s="121"/>
      <c r="O47" s="121"/>
      <c r="P47" s="121"/>
      <c r="Q47" s="121"/>
      <c r="R47" s="122"/>
    </row>
    <row r="48" spans="1:44" s="251" customFormat="1" ht="2.25" customHeight="1">
      <c r="A48" s="43"/>
      <c r="B48" s="42"/>
      <c r="C48" s="64"/>
      <c r="D48" s="64"/>
      <c r="E48" s="64"/>
      <c r="F48" s="64"/>
      <c r="G48" s="64"/>
      <c r="H48" s="64"/>
      <c r="I48" s="64"/>
      <c r="J48" s="64"/>
      <c r="K48" s="64"/>
      <c r="L48" s="64"/>
      <c r="M48" s="64"/>
      <c r="N48" s="64"/>
      <c r="O48" s="64"/>
      <c r="P48" s="64"/>
      <c r="Q48" s="64"/>
      <c r="R48" s="55"/>
      <c r="T48" s="252"/>
      <c r="U48" s="252"/>
      <c r="V48" s="252"/>
      <c r="W48" s="252"/>
      <c r="X48" s="252"/>
      <c r="Y48" s="252"/>
      <c r="Z48" s="252"/>
      <c r="AA48" s="252"/>
      <c r="AB48" s="252"/>
      <c r="AC48" s="252"/>
      <c r="AD48" s="252"/>
      <c r="AE48" s="252"/>
    </row>
    <row r="49" spans="1:31" s="14" customFormat="1" ht="19.5" customHeight="1">
      <c r="A49" s="221"/>
      <c r="B49" s="87" t="s">
        <v>107</v>
      </c>
      <c r="C49" s="226">
        <v>50.864838710476889</v>
      </c>
      <c r="D49" s="226">
        <v>49.9830089603376</v>
      </c>
      <c r="E49" s="226">
        <v>48.196982515626132</v>
      </c>
      <c r="F49" s="226">
        <v>45.784111901651237</v>
      </c>
      <c r="G49" s="226">
        <v>49.435354131864138</v>
      </c>
      <c r="H49" s="226">
        <v>48.223423647513393</v>
      </c>
      <c r="I49" s="226">
        <v>50.159377737580932</v>
      </c>
      <c r="J49" s="226">
        <v>50.700338344620441</v>
      </c>
      <c r="K49" s="226">
        <v>54.530725657798918</v>
      </c>
      <c r="L49" s="226">
        <v>46.655912799974779</v>
      </c>
      <c r="M49" s="226">
        <v>46.973137945022792</v>
      </c>
      <c r="N49" s="226">
        <v>45.270044141740776</v>
      </c>
      <c r="O49" s="226">
        <v>45.267726802715025</v>
      </c>
      <c r="P49" s="226">
        <v>37.848525328934663</v>
      </c>
      <c r="Q49" s="226">
        <v>41.176171612354302</v>
      </c>
      <c r="R49" s="226"/>
    </row>
    <row r="50" spans="1:31" s="14" customFormat="1" ht="19.5" customHeight="1">
      <c r="A50" s="221"/>
      <c r="B50" s="87" t="s">
        <v>108</v>
      </c>
      <c r="C50" s="226">
        <v>4.2673907148554857</v>
      </c>
      <c r="D50" s="226">
        <v>4.7739672712307311</v>
      </c>
      <c r="E50" s="226">
        <v>3.779954501520181</v>
      </c>
      <c r="F50" s="226">
        <v>3.9199574134623436</v>
      </c>
      <c r="G50" s="226">
        <v>3.949246119995601</v>
      </c>
      <c r="H50" s="226">
        <v>4.9616596042433816</v>
      </c>
      <c r="I50" s="226">
        <v>3.8492676380617636</v>
      </c>
      <c r="J50" s="226">
        <v>3.3310981809292604</v>
      </c>
      <c r="K50" s="226">
        <v>3.4477619095680598</v>
      </c>
      <c r="L50" s="226">
        <v>4.7537583312550904</v>
      </c>
      <c r="M50" s="226">
        <v>3.7380156834721769</v>
      </c>
      <c r="N50" s="226">
        <v>3.0247117544952182</v>
      </c>
      <c r="O50" s="226">
        <v>3.6877758919919761</v>
      </c>
      <c r="P50" s="226">
        <v>5.4763555266788257</v>
      </c>
      <c r="Q50" s="226">
        <v>4.2563646326016977</v>
      </c>
      <c r="R50" s="185"/>
      <c r="AD50" s="252"/>
      <c r="AE50" s="252"/>
    </row>
    <row r="51" spans="1:31" s="14" customFormat="1" ht="19.5" customHeight="1">
      <c r="A51" s="221"/>
      <c r="B51" s="87" t="s">
        <v>109</v>
      </c>
      <c r="C51" s="226">
        <v>9.1646252891257642</v>
      </c>
      <c r="D51" s="226">
        <v>12.368215657430978</v>
      </c>
      <c r="E51" s="226">
        <v>10.6023468616988</v>
      </c>
      <c r="F51" s="226">
        <v>8.2542438930721751</v>
      </c>
      <c r="G51" s="226">
        <v>6.8316900999292329</v>
      </c>
      <c r="H51" s="226">
        <v>9.0560666434566972</v>
      </c>
      <c r="I51" s="226">
        <v>8.0693694212169493</v>
      </c>
      <c r="J51" s="226">
        <v>5.6460877947786328</v>
      </c>
      <c r="K51" s="226">
        <v>4.3803925418588898</v>
      </c>
      <c r="L51" s="226">
        <v>7.0224406287092229</v>
      </c>
      <c r="M51" s="226">
        <v>8.8415259675102664</v>
      </c>
      <c r="N51" s="226">
        <v>6.5424093632708482</v>
      </c>
      <c r="O51" s="226">
        <v>5.3293735315812603</v>
      </c>
      <c r="P51" s="226">
        <v>8.6796458472833322</v>
      </c>
      <c r="Q51" s="226">
        <v>9.7126003374405645</v>
      </c>
      <c r="R51" s="185"/>
      <c r="AD51" s="252"/>
      <c r="AE51" s="252"/>
    </row>
    <row r="52" spans="1:31" s="14" customFormat="1" ht="19.5" customHeight="1">
      <c r="A52" s="221"/>
      <c r="B52" s="87" t="s">
        <v>110</v>
      </c>
      <c r="C52" s="226">
        <v>3.2706149977450423</v>
      </c>
      <c r="D52" s="226">
        <v>3.0170854046711901</v>
      </c>
      <c r="E52" s="226">
        <v>2.8910588078103552</v>
      </c>
      <c r="F52" s="226">
        <v>3.210636760640996</v>
      </c>
      <c r="G52" s="226">
        <v>2.580227092660945</v>
      </c>
      <c r="H52" s="226">
        <v>3.2582674299135359</v>
      </c>
      <c r="I52" s="226">
        <v>3.5490810115532976</v>
      </c>
      <c r="J52" s="226">
        <v>2.9508848774056782</v>
      </c>
      <c r="K52" s="226">
        <v>2.7791316790799563</v>
      </c>
      <c r="L52" s="226">
        <v>3.817242167708037</v>
      </c>
      <c r="M52" s="226">
        <v>3.8360417541226961</v>
      </c>
      <c r="N52" s="226">
        <v>2.899119851041144</v>
      </c>
      <c r="O52" s="226">
        <v>3.4479508600844109</v>
      </c>
      <c r="P52" s="226">
        <v>4.453111836046463</v>
      </c>
      <c r="Q52" s="226">
        <v>3.6945123462923499</v>
      </c>
      <c r="R52" s="226"/>
      <c r="AD52" s="252"/>
      <c r="AE52" s="252"/>
    </row>
    <row r="53" spans="1:31" s="14" customFormat="1" ht="19.5" customHeight="1">
      <c r="A53" s="184"/>
      <c r="B53" s="87" t="s">
        <v>264</v>
      </c>
      <c r="C53" s="226">
        <v>21.55908271221217</v>
      </c>
      <c r="D53" s="226">
        <v>18.979958818527386</v>
      </c>
      <c r="E53" s="226">
        <v>25.287986564982223</v>
      </c>
      <c r="F53" s="226">
        <v>28.869070484926667</v>
      </c>
      <c r="G53" s="226">
        <v>27.933157102451624</v>
      </c>
      <c r="H53" s="226">
        <v>20.943892899305244</v>
      </c>
      <c r="I53" s="226">
        <v>25.493292960296408</v>
      </c>
      <c r="J53" s="226">
        <v>27.913515265917017</v>
      </c>
      <c r="K53" s="226">
        <v>26.138069893653675</v>
      </c>
      <c r="L53" s="226">
        <v>22.150514161664731</v>
      </c>
      <c r="M53" s="226">
        <v>26.189838269689435</v>
      </c>
      <c r="N53" s="226">
        <v>31.44906960053817</v>
      </c>
      <c r="O53" s="226">
        <v>31.209321410954921</v>
      </c>
      <c r="P53" s="226">
        <v>25.112595306818648</v>
      </c>
      <c r="Q53" s="226">
        <v>29.96200055564827</v>
      </c>
      <c r="R53" s="185"/>
      <c r="AD53" s="252"/>
      <c r="AE53" s="252"/>
    </row>
    <row r="54" spans="1:31" s="14" customFormat="1" ht="19.5" customHeight="1">
      <c r="A54" s="184"/>
      <c r="B54" s="164" t="s">
        <v>111</v>
      </c>
      <c r="C54" s="226">
        <v>0.14794019100908129</v>
      </c>
      <c r="D54" s="226">
        <v>0.19423969353103979</v>
      </c>
      <c r="E54" s="226">
        <v>0.27605197777727991</v>
      </c>
      <c r="F54" s="226">
        <v>0.27260306786326305</v>
      </c>
      <c r="G54" s="226">
        <v>0.21494206453655024</v>
      </c>
      <c r="H54" s="226">
        <v>0.28181727667988793</v>
      </c>
      <c r="I54" s="226">
        <v>0.33110711046484481</v>
      </c>
      <c r="J54" s="226">
        <v>0.36107038856542051</v>
      </c>
      <c r="K54" s="226">
        <v>0.3006189937745119</v>
      </c>
      <c r="L54" s="226">
        <v>0.3706880540966776</v>
      </c>
      <c r="M54" s="226">
        <v>0.4297133660465573</v>
      </c>
      <c r="N54" s="226">
        <v>0.39797523890069764</v>
      </c>
      <c r="O54" s="226">
        <v>0.29778071543794227</v>
      </c>
      <c r="P54" s="226">
        <v>0.34210004881802725</v>
      </c>
      <c r="Q54" s="226">
        <v>0.32543045859311015</v>
      </c>
      <c r="R54" s="185"/>
      <c r="AD54" s="252"/>
      <c r="AE54" s="252"/>
    </row>
    <row r="55" spans="1:31" s="14" customFormat="1" ht="19.5" customHeight="1">
      <c r="A55" s="184"/>
      <c r="B55" s="164" t="s">
        <v>112</v>
      </c>
      <c r="C55" s="226">
        <v>5.2420407188923459</v>
      </c>
      <c r="D55" s="226">
        <v>5.238095421339847</v>
      </c>
      <c r="E55" s="226">
        <v>4.3075393895168652</v>
      </c>
      <c r="F55" s="226">
        <v>4.9316467047295074</v>
      </c>
      <c r="G55" s="226">
        <v>4.7065875696648041</v>
      </c>
      <c r="H55" s="226">
        <v>6.8833608618108917</v>
      </c>
      <c r="I55" s="226">
        <v>4.4579113475303496</v>
      </c>
      <c r="J55" s="226">
        <v>4.8995535314980128</v>
      </c>
      <c r="K55" s="226">
        <v>4.5504124464854847</v>
      </c>
      <c r="L55" s="226">
        <v>7.7663545866488981</v>
      </c>
      <c r="M55" s="226">
        <v>5.0833719822137304</v>
      </c>
      <c r="N55" s="226">
        <v>5.3683340006333617</v>
      </c>
      <c r="O55" s="226">
        <v>5.8284079713106589</v>
      </c>
      <c r="P55" s="226">
        <v>9.3128897104152415</v>
      </c>
      <c r="Q55" s="226">
        <v>5.4235636347500114</v>
      </c>
      <c r="R55" s="185"/>
      <c r="AD55" s="252"/>
      <c r="AE55" s="252"/>
    </row>
    <row r="56" spans="1:31" s="14" customFormat="1" ht="19.5" customHeight="1">
      <c r="A56" s="184"/>
      <c r="B56" s="13" t="s">
        <v>113</v>
      </c>
      <c r="C56" s="226">
        <v>5.4834666656832249</v>
      </c>
      <c r="D56" s="226">
        <v>5.4454287729312094</v>
      </c>
      <c r="E56" s="226">
        <v>4.6580793810681778</v>
      </c>
      <c r="F56" s="226">
        <v>4.757729773653816</v>
      </c>
      <c r="G56" s="226">
        <v>4.3487958188971083</v>
      </c>
      <c r="H56" s="226">
        <v>6.3915116370769756</v>
      </c>
      <c r="I56" s="226">
        <v>4.0905927732954392</v>
      </c>
      <c r="J56" s="226">
        <v>4.1974516162855329</v>
      </c>
      <c r="K56" s="226">
        <v>3.8728868777804939</v>
      </c>
      <c r="L56" s="226">
        <v>7.4630892699425706</v>
      </c>
      <c r="M56" s="226">
        <v>4.9083550319223477</v>
      </c>
      <c r="N56" s="226">
        <v>5.0483360493797855</v>
      </c>
      <c r="O56" s="226">
        <v>4.9316628159238061</v>
      </c>
      <c r="P56" s="226">
        <v>8.7747763950048068</v>
      </c>
      <c r="Q56" s="226">
        <v>5.4493564223196973</v>
      </c>
      <c r="R56" s="185"/>
      <c r="AD56" s="252"/>
      <c r="AE56" s="252"/>
    </row>
    <row r="57" spans="1:31" s="14" customFormat="1" ht="19.5" customHeight="1">
      <c r="A57" s="392"/>
      <c r="B57" s="386" t="s">
        <v>114</v>
      </c>
      <c r="C57" s="394">
        <v>100</v>
      </c>
      <c r="D57" s="394">
        <v>100</v>
      </c>
      <c r="E57" s="394">
        <v>100</v>
      </c>
      <c r="F57" s="394">
        <v>100</v>
      </c>
      <c r="G57" s="394">
        <v>100</v>
      </c>
      <c r="H57" s="394">
        <v>100</v>
      </c>
      <c r="I57" s="394">
        <v>100</v>
      </c>
      <c r="J57" s="394">
        <v>100</v>
      </c>
      <c r="K57" s="394">
        <v>100</v>
      </c>
      <c r="L57" s="394">
        <v>100</v>
      </c>
      <c r="M57" s="394">
        <v>100</v>
      </c>
      <c r="N57" s="394">
        <v>100</v>
      </c>
      <c r="O57" s="394">
        <v>100</v>
      </c>
      <c r="P57" s="394">
        <v>100</v>
      </c>
      <c r="Q57" s="394">
        <v>100</v>
      </c>
      <c r="R57" s="394">
        <v>100</v>
      </c>
      <c r="S57" s="312"/>
    </row>
    <row r="58" spans="1:31" ht="9" customHeight="1" thickBot="1">
      <c r="A58" s="37"/>
      <c r="B58" s="66"/>
      <c r="C58" s="37"/>
      <c r="D58" s="37"/>
      <c r="E58" s="37"/>
      <c r="F58" s="37"/>
      <c r="G58" s="37"/>
      <c r="H58" s="37"/>
      <c r="I58" s="37"/>
      <c r="J58" s="37"/>
      <c r="K58" s="37"/>
      <c r="L58" s="37"/>
      <c r="M58" s="37"/>
      <c r="N58" s="37"/>
      <c r="O58" s="37"/>
      <c r="P58" s="37"/>
      <c r="Q58" s="37"/>
      <c r="R58" s="37"/>
    </row>
    <row r="59" spans="1:31" s="1" customFormat="1" ht="9" customHeight="1">
      <c r="A59" s="54"/>
      <c r="B59" s="50"/>
      <c r="C59" s="55"/>
      <c r="D59" s="55"/>
      <c r="E59" s="55"/>
      <c r="F59" s="55"/>
      <c r="G59" s="55"/>
      <c r="H59" s="55"/>
      <c r="I59" s="55"/>
      <c r="J59" s="55"/>
      <c r="K59" s="55"/>
      <c r="L59" s="55"/>
      <c r="M59" s="55"/>
      <c r="N59" s="55"/>
      <c r="O59" s="55"/>
      <c r="P59" s="55"/>
      <c r="Q59" s="55"/>
      <c r="R59" s="55"/>
    </row>
    <row r="60" spans="1:31" ht="17.25" customHeight="1">
      <c r="A60" s="15" t="s">
        <v>84</v>
      </c>
      <c r="B60" s="86"/>
      <c r="C60" s="85"/>
      <c r="D60" s="85"/>
      <c r="E60" s="85"/>
      <c r="F60" s="85"/>
      <c r="G60" s="85"/>
      <c r="H60" s="85"/>
      <c r="I60" s="85"/>
      <c r="J60" s="85"/>
      <c r="K60" s="85"/>
      <c r="L60" s="85"/>
      <c r="M60" s="85"/>
      <c r="N60" s="85"/>
      <c r="O60" s="85"/>
      <c r="P60" s="85"/>
      <c r="Q60" s="85"/>
      <c r="R60" s="85"/>
    </row>
    <row r="61" spans="1:31" s="7" customFormat="1" ht="17.25" customHeight="1">
      <c r="A61" s="42" t="s">
        <v>85</v>
      </c>
      <c r="B61" s="86"/>
      <c r="C61" s="89"/>
      <c r="D61" s="89"/>
      <c r="E61" s="89"/>
      <c r="F61" s="89"/>
      <c r="G61" s="89"/>
      <c r="H61" s="89"/>
      <c r="I61" s="89"/>
      <c r="J61" s="89"/>
      <c r="K61" s="89"/>
      <c r="L61" s="89"/>
      <c r="M61" s="89"/>
      <c r="N61" s="89"/>
      <c r="O61" s="89"/>
      <c r="P61" s="89"/>
      <c r="Q61" s="89"/>
      <c r="R61" s="89"/>
      <c r="T61" s="2"/>
      <c r="U61" s="2"/>
      <c r="V61" s="2"/>
      <c r="W61" s="2"/>
      <c r="X61" s="2"/>
      <c r="Y61" s="2"/>
      <c r="Z61" s="2"/>
      <c r="AA61" s="2"/>
      <c r="AB61" s="2"/>
      <c r="AC61" s="2"/>
      <c r="AD61" s="2"/>
      <c r="AE61" s="2"/>
    </row>
    <row r="62" spans="1:31" s="7" customFormat="1" ht="9" customHeight="1">
      <c r="A62" s="90"/>
      <c r="B62" s="86"/>
      <c r="C62" s="89"/>
      <c r="D62" s="89"/>
      <c r="E62" s="89"/>
      <c r="F62" s="89"/>
      <c r="G62" s="89"/>
      <c r="H62" s="89"/>
      <c r="I62" s="89"/>
      <c r="J62" s="89"/>
      <c r="K62" s="89"/>
      <c r="L62" s="89"/>
      <c r="M62" s="89"/>
      <c r="N62" s="89"/>
      <c r="O62" s="89"/>
      <c r="P62" s="89"/>
      <c r="Q62" s="89"/>
      <c r="R62" s="89"/>
      <c r="T62" s="2"/>
      <c r="U62" s="2"/>
      <c r="V62" s="2"/>
      <c r="W62" s="2"/>
      <c r="X62" s="2"/>
      <c r="Y62" s="2"/>
      <c r="Z62" s="2"/>
      <c r="AA62" s="2"/>
      <c r="AB62" s="2"/>
      <c r="AC62" s="2"/>
      <c r="AD62" s="2"/>
      <c r="AE62" s="2"/>
    </row>
    <row r="64" spans="1:31" ht="15" customHeight="1">
      <c r="A64" s="2"/>
      <c r="B64" s="8"/>
      <c r="C64" s="10"/>
      <c r="D64" s="10"/>
      <c r="E64" s="10"/>
      <c r="F64" s="10"/>
      <c r="G64" s="10"/>
      <c r="H64" s="10"/>
      <c r="I64" s="10"/>
      <c r="J64" s="10"/>
      <c r="K64" s="10"/>
      <c r="L64" s="10"/>
      <c r="M64" s="10"/>
      <c r="N64" s="10"/>
      <c r="O64" s="10"/>
      <c r="P64" s="10"/>
      <c r="Q64" s="10"/>
      <c r="R64" s="10"/>
    </row>
    <row r="65" spans="1:18" ht="15" customHeight="1">
      <c r="A65" s="2"/>
      <c r="B65" s="8"/>
      <c r="C65" s="10"/>
      <c r="D65" s="10"/>
      <c r="E65" s="10"/>
      <c r="F65" s="10"/>
      <c r="G65" s="10"/>
      <c r="H65" s="10"/>
      <c r="I65" s="10"/>
      <c r="J65" s="10"/>
      <c r="K65" s="10"/>
      <c r="L65" s="10"/>
      <c r="M65" s="10"/>
      <c r="N65" s="10"/>
      <c r="O65" s="10"/>
      <c r="P65" s="10"/>
      <c r="Q65" s="10"/>
      <c r="R65" s="10"/>
    </row>
    <row r="66" spans="1:18" ht="15" customHeight="1">
      <c r="A66" s="2"/>
      <c r="B66" s="8"/>
      <c r="C66" s="10"/>
      <c r="D66" s="10"/>
      <c r="E66" s="10"/>
      <c r="F66" s="10"/>
      <c r="G66" s="10"/>
      <c r="H66" s="10"/>
      <c r="I66" s="10"/>
      <c r="J66" s="10"/>
      <c r="K66" s="10"/>
      <c r="L66" s="10"/>
      <c r="M66" s="10"/>
      <c r="N66" s="10"/>
      <c r="O66" s="10"/>
      <c r="P66" s="10"/>
      <c r="Q66" s="10"/>
      <c r="R66" s="10"/>
    </row>
    <row r="67" spans="1:18" ht="15" customHeight="1">
      <c r="A67" s="2"/>
      <c r="B67" s="8"/>
      <c r="C67" s="10"/>
      <c r="D67" s="10"/>
      <c r="E67" s="10"/>
      <c r="F67" s="10"/>
      <c r="G67" s="10"/>
      <c r="H67" s="10"/>
      <c r="I67" s="10"/>
      <c r="J67" s="10"/>
      <c r="K67" s="10"/>
      <c r="L67" s="10"/>
      <c r="M67" s="10"/>
      <c r="N67" s="10"/>
      <c r="O67" s="10"/>
      <c r="P67" s="10"/>
      <c r="Q67" s="10"/>
      <c r="R67" s="10"/>
    </row>
    <row r="68" spans="1:18" ht="15" customHeight="1">
      <c r="A68" s="2"/>
      <c r="B68" s="8"/>
      <c r="C68" s="10"/>
      <c r="D68" s="10"/>
      <c r="E68" s="10"/>
      <c r="F68" s="10"/>
      <c r="G68" s="10"/>
      <c r="H68" s="10"/>
      <c r="I68" s="10"/>
      <c r="J68" s="10"/>
      <c r="K68" s="10"/>
      <c r="L68" s="10"/>
      <c r="M68" s="10"/>
      <c r="N68" s="10"/>
      <c r="O68" s="10"/>
      <c r="P68" s="10"/>
      <c r="Q68" s="10"/>
      <c r="R68" s="10"/>
    </row>
    <row r="69" spans="1:18" ht="15" customHeight="1">
      <c r="A69" s="2"/>
      <c r="B69" s="8"/>
      <c r="C69" s="10"/>
      <c r="D69" s="10"/>
      <c r="E69" s="10"/>
      <c r="F69" s="10"/>
      <c r="G69" s="10"/>
      <c r="H69" s="10"/>
      <c r="I69" s="10"/>
      <c r="J69" s="10"/>
      <c r="K69" s="10"/>
      <c r="L69" s="10"/>
      <c r="M69" s="10"/>
      <c r="N69" s="10"/>
      <c r="O69" s="10"/>
      <c r="P69" s="10"/>
      <c r="Q69" s="10"/>
      <c r="R69" s="10"/>
    </row>
    <row r="70" spans="1:18" ht="15" customHeight="1">
      <c r="A70" s="2"/>
      <c r="B70" s="8"/>
      <c r="C70" s="10"/>
      <c r="D70" s="10"/>
      <c r="E70" s="10"/>
      <c r="F70" s="10"/>
      <c r="G70" s="10"/>
      <c r="H70" s="10"/>
      <c r="I70" s="10"/>
      <c r="J70" s="10"/>
      <c r="K70" s="10"/>
      <c r="L70" s="10"/>
      <c r="M70" s="10"/>
      <c r="N70" s="10"/>
      <c r="O70" s="10"/>
      <c r="P70" s="10"/>
      <c r="Q70" s="10"/>
      <c r="R70" s="10"/>
    </row>
    <row r="71" spans="1:18" ht="15" customHeight="1">
      <c r="A71" s="2"/>
      <c r="B71" s="8"/>
      <c r="C71" s="10"/>
      <c r="D71" s="10"/>
      <c r="E71" s="10"/>
      <c r="F71" s="10"/>
      <c r="G71" s="10"/>
      <c r="H71" s="10"/>
      <c r="I71" s="10"/>
      <c r="J71" s="10"/>
      <c r="K71" s="10"/>
      <c r="L71" s="10"/>
      <c r="M71" s="10"/>
      <c r="N71" s="10"/>
      <c r="O71" s="10"/>
      <c r="P71" s="10"/>
      <c r="Q71" s="10"/>
      <c r="R71" s="10"/>
    </row>
    <row r="72" spans="1:18" ht="15" customHeight="1">
      <c r="A72" s="2"/>
      <c r="B72" s="8"/>
      <c r="C72" s="10"/>
      <c r="D72" s="10"/>
      <c r="E72" s="10"/>
      <c r="F72" s="10"/>
      <c r="G72" s="10"/>
      <c r="H72" s="10"/>
      <c r="I72" s="10"/>
      <c r="J72" s="10"/>
      <c r="K72" s="10"/>
      <c r="L72" s="10"/>
      <c r="M72" s="10"/>
      <c r="N72" s="10"/>
      <c r="O72" s="10"/>
      <c r="P72" s="10"/>
      <c r="Q72" s="10"/>
      <c r="R72" s="10"/>
    </row>
    <row r="73" spans="1:18" ht="15" customHeight="1">
      <c r="A73" s="2"/>
      <c r="B73" s="8"/>
      <c r="C73" s="10"/>
      <c r="D73" s="10"/>
      <c r="E73" s="10"/>
      <c r="F73" s="10"/>
      <c r="G73" s="10"/>
      <c r="H73" s="10"/>
      <c r="I73" s="10"/>
      <c r="J73" s="10"/>
      <c r="K73" s="10"/>
      <c r="L73" s="10"/>
      <c r="M73" s="10"/>
      <c r="N73" s="10"/>
      <c r="O73" s="10"/>
      <c r="P73" s="10"/>
      <c r="Q73" s="10"/>
      <c r="R73" s="10"/>
    </row>
    <row r="74" spans="1:18" ht="15" customHeight="1">
      <c r="A74" s="2"/>
      <c r="B74" s="8"/>
      <c r="C74" s="10"/>
      <c r="D74" s="10"/>
      <c r="E74" s="10"/>
      <c r="F74" s="10"/>
      <c r="G74" s="10"/>
      <c r="H74" s="10"/>
      <c r="I74" s="10"/>
      <c r="J74" s="10"/>
      <c r="K74" s="10"/>
      <c r="L74" s="10"/>
      <c r="M74" s="10"/>
      <c r="N74" s="10"/>
      <c r="O74" s="10"/>
      <c r="P74" s="10"/>
      <c r="Q74" s="10"/>
      <c r="R74" s="10"/>
    </row>
    <row r="75" spans="1:18" ht="15" customHeight="1">
      <c r="A75" s="2"/>
      <c r="B75" s="8"/>
      <c r="C75" s="10"/>
      <c r="D75" s="10"/>
      <c r="E75" s="10"/>
      <c r="F75" s="10"/>
      <c r="G75" s="10"/>
      <c r="H75" s="10"/>
      <c r="I75" s="10"/>
      <c r="J75" s="10"/>
      <c r="K75" s="10"/>
      <c r="L75" s="10"/>
      <c r="M75" s="10"/>
      <c r="N75" s="10"/>
      <c r="O75" s="10"/>
      <c r="P75" s="10"/>
      <c r="Q75" s="10"/>
      <c r="R75" s="10"/>
    </row>
    <row r="76" spans="1:18" ht="15" customHeight="1">
      <c r="A76" s="2"/>
      <c r="B76" s="8"/>
      <c r="C76" s="10"/>
      <c r="D76" s="10"/>
      <c r="E76" s="10"/>
      <c r="F76" s="10"/>
      <c r="G76" s="10"/>
      <c r="H76" s="10"/>
      <c r="I76" s="10"/>
      <c r="J76" s="10"/>
      <c r="K76" s="10"/>
      <c r="L76" s="10"/>
      <c r="M76" s="10"/>
      <c r="N76" s="10"/>
      <c r="O76" s="10"/>
      <c r="P76" s="10"/>
      <c r="Q76" s="10"/>
      <c r="R76" s="10"/>
    </row>
    <row r="77" spans="1:18" ht="15" customHeight="1">
      <c r="A77" s="2"/>
      <c r="B77" s="8"/>
      <c r="C77" s="10"/>
      <c r="D77" s="10"/>
      <c r="E77" s="10"/>
      <c r="F77" s="10"/>
      <c r="G77" s="10"/>
      <c r="H77" s="10"/>
      <c r="I77" s="10"/>
      <c r="J77" s="10"/>
      <c r="K77" s="10"/>
      <c r="L77" s="10"/>
      <c r="M77" s="10"/>
      <c r="N77" s="10"/>
      <c r="O77" s="10"/>
      <c r="P77" s="10"/>
      <c r="Q77" s="10"/>
      <c r="R77" s="10"/>
    </row>
    <row r="78" spans="1:18" ht="15" customHeight="1">
      <c r="A78" s="2"/>
      <c r="B78" s="8"/>
      <c r="C78" s="10"/>
      <c r="D78" s="10"/>
      <c r="E78" s="10"/>
      <c r="F78" s="10"/>
      <c r="G78" s="10"/>
      <c r="H78" s="10"/>
      <c r="I78" s="10"/>
      <c r="J78" s="10"/>
      <c r="K78" s="10"/>
      <c r="L78" s="10"/>
      <c r="M78" s="10"/>
      <c r="N78" s="10"/>
      <c r="O78" s="10"/>
      <c r="P78" s="10"/>
      <c r="Q78" s="10"/>
      <c r="R78" s="10"/>
    </row>
    <row r="79" spans="1:18" ht="15" customHeight="1">
      <c r="A79" s="2"/>
      <c r="B79" s="8"/>
      <c r="C79" s="10"/>
      <c r="D79" s="10"/>
      <c r="E79" s="10"/>
      <c r="F79" s="10"/>
      <c r="G79" s="10"/>
      <c r="H79" s="10"/>
      <c r="I79" s="10"/>
      <c r="J79" s="10"/>
      <c r="K79" s="10"/>
      <c r="L79" s="10"/>
      <c r="M79" s="10"/>
      <c r="N79" s="10"/>
      <c r="O79" s="10"/>
      <c r="P79" s="10"/>
      <c r="Q79" s="10"/>
      <c r="R79" s="10"/>
    </row>
    <row r="80" spans="1:18" ht="15" customHeight="1">
      <c r="A80" s="2"/>
      <c r="B80" s="8"/>
      <c r="C80" s="10"/>
      <c r="D80" s="10"/>
      <c r="E80" s="10"/>
      <c r="F80" s="10"/>
      <c r="G80" s="10"/>
      <c r="H80" s="10"/>
      <c r="I80" s="10"/>
      <c r="J80" s="10"/>
      <c r="K80" s="10"/>
      <c r="L80" s="10"/>
      <c r="M80" s="10"/>
      <c r="N80" s="10"/>
      <c r="O80" s="10"/>
      <c r="P80" s="10"/>
      <c r="Q80" s="10"/>
      <c r="R80" s="10"/>
    </row>
    <row r="81" spans="1:18" ht="15" customHeight="1">
      <c r="A81" s="2"/>
      <c r="B81" s="8"/>
      <c r="C81" s="10"/>
      <c r="D81" s="10"/>
      <c r="E81" s="10"/>
      <c r="F81" s="10"/>
      <c r="G81" s="10"/>
      <c r="H81" s="10"/>
      <c r="I81" s="10"/>
      <c r="J81" s="10"/>
      <c r="K81" s="10"/>
      <c r="L81" s="10"/>
      <c r="M81" s="10"/>
      <c r="N81" s="10"/>
      <c r="O81" s="10"/>
      <c r="P81" s="10"/>
      <c r="Q81" s="10"/>
      <c r="R81" s="10"/>
    </row>
    <row r="82" spans="1:18" ht="15" customHeight="1">
      <c r="A82" s="2"/>
      <c r="B82" s="8"/>
      <c r="C82" s="10"/>
      <c r="D82" s="10"/>
      <c r="E82" s="10"/>
      <c r="F82" s="10"/>
      <c r="G82" s="10"/>
      <c r="H82" s="10"/>
      <c r="I82" s="10"/>
      <c r="J82" s="10"/>
      <c r="K82" s="10"/>
      <c r="L82" s="10"/>
      <c r="M82" s="10"/>
      <c r="N82" s="10"/>
      <c r="O82" s="10"/>
      <c r="P82" s="10"/>
      <c r="Q82" s="10"/>
      <c r="R82" s="10"/>
    </row>
    <row r="83" spans="1:18" ht="15" customHeight="1">
      <c r="A83" s="2"/>
      <c r="B83" s="8"/>
      <c r="C83" s="10"/>
      <c r="D83" s="10"/>
      <c r="E83" s="10"/>
      <c r="F83" s="10"/>
      <c r="G83" s="10"/>
      <c r="H83" s="10"/>
      <c r="I83" s="10"/>
      <c r="J83" s="10"/>
      <c r="K83" s="10"/>
      <c r="L83" s="10"/>
      <c r="M83" s="10"/>
      <c r="N83" s="10"/>
      <c r="O83" s="10"/>
      <c r="P83" s="10"/>
      <c r="Q83" s="10"/>
      <c r="R83" s="10"/>
    </row>
    <row r="84" spans="1:18" ht="15" customHeight="1">
      <c r="A84" s="2"/>
      <c r="B84" s="8"/>
      <c r="C84" s="10"/>
      <c r="D84" s="10"/>
      <c r="E84" s="10"/>
      <c r="F84" s="10"/>
      <c r="G84" s="10"/>
      <c r="H84" s="10"/>
      <c r="I84" s="10"/>
      <c r="J84" s="10"/>
      <c r="K84" s="10"/>
      <c r="L84" s="10"/>
      <c r="M84" s="10"/>
      <c r="N84" s="10"/>
      <c r="O84" s="10"/>
      <c r="P84" s="10"/>
      <c r="Q84" s="10"/>
      <c r="R84" s="10"/>
    </row>
    <row r="85" spans="1:18" ht="15" customHeight="1">
      <c r="A85" s="2"/>
      <c r="B85" s="8"/>
      <c r="C85" s="10"/>
      <c r="D85" s="10"/>
      <c r="E85" s="10"/>
      <c r="F85" s="10"/>
      <c r="G85" s="10"/>
      <c r="H85" s="10"/>
      <c r="I85" s="10"/>
      <c r="J85" s="10"/>
      <c r="K85" s="10"/>
      <c r="L85" s="10"/>
      <c r="M85" s="10"/>
      <c r="N85" s="10"/>
      <c r="O85" s="10"/>
      <c r="P85" s="10"/>
      <c r="Q85" s="10"/>
      <c r="R85" s="10"/>
    </row>
    <row r="86" spans="1:18" ht="15" customHeight="1">
      <c r="A86" s="2"/>
      <c r="B86" s="8"/>
      <c r="C86" s="10"/>
      <c r="D86" s="10"/>
      <c r="E86" s="10"/>
      <c r="F86" s="10"/>
      <c r="G86" s="10"/>
      <c r="H86" s="10"/>
      <c r="I86" s="10"/>
      <c r="J86" s="10"/>
      <c r="K86" s="10"/>
      <c r="L86" s="10"/>
      <c r="M86" s="10"/>
      <c r="N86" s="10"/>
      <c r="O86" s="10"/>
      <c r="P86" s="10"/>
      <c r="Q86" s="10"/>
      <c r="R86" s="10"/>
    </row>
    <row r="87" spans="1:18" ht="15" customHeight="1">
      <c r="A87" s="2"/>
      <c r="B87" s="8"/>
      <c r="C87" s="10"/>
      <c r="D87" s="10"/>
      <c r="E87" s="10"/>
      <c r="F87" s="10"/>
      <c r="G87" s="10"/>
      <c r="H87" s="10"/>
      <c r="I87" s="10"/>
      <c r="J87" s="10"/>
      <c r="K87" s="10"/>
      <c r="L87" s="10"/>
      <c r="M87" s="10"/>
      <c r="N87" s="10"/>
      <c r="O87" s="10"/>
      <c r="P87" s="10"/>
      <c r="Q87" s="10"/>
      <c r="R87" s="10"/>
    </row>
    <row r="88" spans="1:18" ht="15" customHeight="1">
      <c r="A88" s="2"/>
      <c r="B88" s="8"/>
      <c r="C88" s="10"/>
      <c r="D88" s="10"/>
      <c r="E88" s="10"/>
      <c r="F88" s="10"/>
      <c r="G88" s="10"/>
      <c r="H88" s="10"/>
      <c r="I88" s="10"/>
      <c r="J88" s="10"/>
      <c r="K88" s="10"/>
      <c r="L88" s="10"/>
      <c r="M88" s="10"/>
      <c r="N88" s="10"/>
      <c r="O88" s="10"/>
      <c r="P88" s="10"/>
      <c r="Q88" s="10"/>
      <c r="R88" s="10"/>
    </row>
    <row r="89" spans="1:18" ht="15" customHeight="1">
      <c r="A89" s="2"/>
      <c r="B89" s="8"/>
      <c r="C89" s="10"/>
      <c r="D89" s="10"/>
      <c r="E89" s="10"/>
      <c r="F89" s="10"/>
      <c r="G89" s="10"/>
      <c r="H89" s="10"/>
      <c r="I89" s="10"/>
      <c r="J89" s="10"/>
      <c r="K89" s="10"/>
      <c r="L89" s="10"/>
      <c r="M89" s="10"/>
      <c r="N89" s="10"/>
      <c r="O89" s="10"/>
      <c r="P89" s="10"/>
      <c r="Q89" s="10"/>
      <c r="R89" s="10"/>
    </row>
    <row r="90" spans="1:18" ht="15" customHeight="1">
      <c r="A90" s="2"/>
      <c r="B90" s="8"/>
      <c r="C90" s="10"/>
      <c r="D90" s="10"/>
      <c r="E90" s="10"/>
      <c r="F90" s="10"/>
      <c r="G90" s="10"/>
      <c r="H90" s="10"/>
      <c r="I90" s="10"/>
      <c r="J90" s="10"/>
      <c r="K90" s="10"/>
      <c r="L90" s="10"/>
      <c r="M90" s="10"/>
      <c r="N90" s="10"/>
      <c r="O90" s="10"/>
      <c r="P90" s="10"/>
      <c r="Q90" s="10"/>
      <c r="R90" s="10"/>
    </row>
  </sheetData>
  <mergeCells count="6">
    <mergeCell ref="O5:Q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AY77"/>
  <sheetViews>
    <sheetView view="pageBreakPreview" zoomScale="80" zoomScaleNormal="10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5.28515625" style="4" customWidth="1"/>
    <col min="2" max="2" width="53.85546875" style="5" customWidth="1"/>
    <col min="3" max="3" width="13.85546875" style="5" customWidth="1"/>
    <col min="4" max="4" width="10.140625" style="6" customWidth="1"/>
    <col min="5" max="10" width="10.140625" style="3" customWidth="1"/>
    <col min="11" max="11" width="0.85546875" style="3" customWidth="1"/>
    <col min="12" max="12" width="0.85546875" style="85" customWidth="1"/>
    <col min="13" max="13" width="13.5703125" style="2" bestFit="1" customWidth="1"/>
    <col min="14" max="14" width="15.5703125" style="2" customWidth="1"/>
    <col min="15" max="21" width="13.5703125" style="2" bestFit="1" customWidth="1"/>
    <col min="22" max="16384" width="9.140625" style="2"/>
  </cols>
  <sheetData>
    <row r="1" spans="1:21" ht="18" customHeight="1">
      <c r="A1" s="29"/>
      <c r="B1" s="30"/>
      <c r="C1" s="30"/>
      <c r="D1" s="84"/>
      <c r="E1" s="85"/>
      <c r="F1" s="85"/>
      <c r="G1" s="85"/>
      <c r="H1" s="85"/>
      <c r="I1" s="85"/>
      <c r="J1" s="85"/>
      <c r="K1" s="85"/>
    </row>
    <row r="2" spans="1:21" s="7" customFormat="1" ht="18" customHeight="1">
      <c r="A2" s="472" t="str">
        <f>'Kandungan (new)'!A25</f>
        <v>4a</v>
      </c>
      <c r="B2" s="117" t="str">
        <f>'Kandungan (new)'!B25</f>
        <v>Pengeluaran Produk Utama dalam Industri Produk Kimia - Tahunan</v>
      </c>
      <c r="C2" s="117"/>
      <c r="D2" s="93"/>
      <c r="E2" s="94"/>
      <c r="F2" s="94"/>
      <c r="G2" s="94"/>
      <c r="H2" s="94"/>
      <c r="I2" s="94"/>
      <c r="J2" s="94"/>
      <c r="K2" s="94"/>
      <c r="L2" s="94"/>
    </row>
    <row r="3" spans="1:21" s="7" customFormat="1" ht="18" customHeight="1">
      <c r="A3" s="472"/>
      <c r="B3" s="95" t="str">
        <f>'Kandungan (new)'!B26</f>
        <v>Production of Major Products in Chemical Products Industry - Annually</v>
      </c>
      <c r="C3" s="95"/>
      <c r="D3" s="93"/>
      <c r="E3" s="94"/>
      <c r="F3" s="94"/>
      <c r="G3" s="94"/>
      <c r="H3" s="94"/>
      <c r="I3" s="94"/>
      <c r="J3" s="94"/>
      <c r="K3" s="94"/>
      <c r="L3" s="94"/>
    </row>
    <row r="4" spans="1:21" ht="18" customHeight="1" thickBot="1">
      <c r="B4" s="30"/>
      <c r="C4" s="30"/>
      <c r="D4" s="32"/>
      <c r="E4" s="33"/>
      <c r="F4" s="33"/>
      <c r="G4" s="33"/>
      <c r="H4" s="33"/>
      <c r="I4" s="33"/>
      <c r="J4" s="33"/>
      <c r="K4" s="33"/>
      <c r="L4" s="33"/>
    </row>
    <row r="5" spans="1:21" s="250" customFormat="1" ht="18" customHeight="1">
      <c r="A5" s="473" t="s">
        <v>239</v>
      </c>
      <c r="B5" s="473"/>
      <c r="C5" s="395"/>
      <c r="D5" s="381">
        <v>2018</v>
      </c>
      <c r="E5" s="381">
        <v>2019</v>
      </c>
      <c r="F5" s="381">
        <v>2020</v>
      </c>
      <c r="G5" s="381">
        <v>2021</v>
      </c>
      <c r="H5" s="381">
        <v>2022</v>
      </c>
      <c r="I5" s="381">
        <v>2023</v>
      </c>
      <c r="J5" s="381">
        <v>2024</v>
      </c>
      <c r="K5" s="382"/>
      <c r="L5" s="86"/>
      <c r="M5" s="313"/>
    </row>
    <row r="6" spans="1:21" s="250" customFormat="1" ht="18" customHeight="1" thickBot="1">
      <c r="A6" s="474"/>
      <c r="B6" s="474"/>
      <c r="C6" s="396"/>
      <c r="D6" s="384"/>
      <c r="E6" s="384"/>
      <c r="F6" s="384"/>
      <c r="G6" s="384"/>
      <c r="H6" s="384"/>
      <c r="I6" s="384"/>
      <c r="J6" s="384"/>
      <c r="K6" s="384"/>
      <c r="L6" s="277"/>
      <c r="M6" s="313"/>
    </row>
    <row r="7" spans="1:21" s="12" customFormat="1" ht="18" customHeight="1">
      <c r="A7" s="34" t="s">
        <v>30</v>
      </c>
      <c r="B7" s="34" t="s">
        <v>398</v>
      </c>
      <c r="C7" s="34"/>
      <c r="D7" s="35"/>
      <c r="E7" s="36"/>
      <c r="F7" s="36"/>
      <c r="G7" s="36"/>
      <c r="H7" s="36"/>
      <c r="I7" s="36"/>
      <c r="J7" s="36"/>
      <c r="K7" s="36"/>
      <c r="L7" s="36"/>
    </row>
    <row r="8" spans="1:21" ht="22.5" customHeight="1" thickBot="1">
      <c r="A8" s="37"/>
      <c r="B8" s="38" t="s">
        <v>394</v>
      </c>
      <c r="C8" s="38"/>
      <c r="D8" s="40"/>
      <c r="E8" s="41"/>
      <c r="F8" s="41"/>
      <c r="G8" s="41"/>
      <c r="H8" s="41"/>
      <c r="I8" s="41"/>
      <c r="J8" s="41"/>
      <c r="K8" s="41"/>
      <c r="L8" s="45"/>
    </row>
    <row r="9" spans="1:21" ht="3" customHeight="1">
      <c r="A9" s="31"/>
      <c r="B9" s="42"/>
      <c r="C9" s="42"/>
      <c r="D9" s="44"/>
      <c r="E9" s="45"/>
      <c r="F9" s="45"/>
      <c r="G9" s="45"/>
      <c r="H9" s="45"/>
      <c r="I9" s="45"/>
      <c r="J9" s="45"/>
      <c r="K9" s="45"/>
      <c r="L9" s="45"/>
    </row>
    <row r="10" spans="1:21" s="251" customFormat="1" ht="18.75" customHeight="1">
      <c r="A10" s="46"/>
      <c r="B10" s="302" t="s">
        <v>382</v>
      </c>
      <c r="C10" s="31" t="s">
        <v>395</v>
      </c>
      <c r="D10" s="153">
        <v>3616.402</v>
      </c>
      <c r="E10" s="153">
        <v>3720.8470000000002</v>
      </c>
      <c r="F10" s="316">
        <v>4080.2890000000002</v>
      </c>
      <c r="G10" s="316">
        <v>5839.96</v>
      </c>
      <c r="H10" s="316">
        <v>7584.4949999999999</v>
      </c>
      <c r="I10" s="316">
        <v>5906.3410000000003</v>
      </c>
      <c r="J10" s="316">
        <v>5369.2830000000004</v>
      </c>
      <c r="K10" s="58"/>
      <c r="L10" s="58"/>
      <c r="N10" s="315"/>
      <c r="O10" s="315"/>
      <c r="P10" s="315"/>
      <c r="Q10" s="315"/>
      <c r="R10" s="315"/>
      <c r="S10" s="315"/>
      <c r="T10" s="315"/>
      <c r="U10" s="315"/>
    </row>
    <row r="11" spans="1:21" s="251" customFormat="1" ht="18.75" customHeight="1">
      <c r="A11" s="46"/>
      <c r="B11" s="302" t="s">
        <v>386</v>
      </c>
      <c r="C11" s="31" t="s">
        <v>396</v>
      </c>
      <c r="D11" s="153">
        <v>24642</v>
      </c>
      <c r="E11" s="153">
        <v>29629</v>
      </c>
      <c r="F11" s="316">
        <v>20037</v>
      </c>
      <c r="G11" s="316">
        <v>19302</v>
      </c>
      <c r="H11" s="316">
        <v>18341</v>
      </c>
      <c r="I11" s="316">
        <v>21341</v>
      </c>
      <c r="J11" s="316">
        <v>24679</v>
      </c>
      <c r="K11" s="58"/>
      <c r="L11" s="58"/>
      <c r="N11" s="315"/>
      <c r="O11" s="315"/>
      <c r="P11" s="315"/>
      <c r="Q11" s="315"/>
      <c r="R11" s="315"/>
      <c r="S11" s="315"/>
      <c r="T11" s="315"/>
      <c r="U11" s="315"/>
    </row>
    <row r="12" spans="1:21" s="251" customFormat="1" ht="18.75" customHeight="1">
      <c r="A12" s="46"/>
      <c r="B12" s="302" t="s">
        <v>384</v>
      </c>
      <c r="C12" s="31" t="s">
        <v>396</v>
      </c>
      <c r="D12" s="153">
        <v>118111</v>
      </c>
      <c r="E12" s="153">
        <v>101689</v>
      </c>
      <c r="F12" s="316">
        <v>68601</v>
      </c>
      <c r="G12" s="316">
        <v>49480</v>
      </c>
      <c r="H12" s="316">
        <v>58557</v>
      </c>
      <c r="I12" s="316">
        <v>69895</v>
      </c>
      <c r="J12" s="316">
        <v>53918</v>
      </c>
      <c r="K12" s="58"/>
      <c r="L12" s="58"/>
      <c r="N12" s="315"/>
      <c r="O12" s="315"/>
      <c r="P12" s="315"/>
      <c r="Q12" s="315"/>
      <c r="R12" s="315"/>
      <c r="S12" s="315"/>
      <c r="T12" s="315"/>
      <c r="U12" s="315"/>
    </row>
    <row r="13" spans="1:21" s="251" customFormat="1" ht="18.75" customHeight="1">
      <c r="A13" s="46"/>
      <c r="B13" s="302" t="s">
        <v>385</v>
      </c>
      <c r="C13" s="31" t="s">
        <v>396</v>
      </c>
      <c r="D13" s="153">
        <v>14754</v>
      </c>
      <c r="E13" s="153">
        <v>14977</v>
      </c>
      <c r="F13" s="316">
        <v>13868</v>
      </c>
      <c r="G13" s="316">
        <v>17892</v>
      </c>
      <c r="H13" s="316">
        <v>17876</v>
      </c>
      <c r="I13" s="316">
        <v>13018</v>
      </c>
      <c r="J13" s="316">
        <v>11460</v>
      </c>
      <c r="K13" s="58"/>
      <c r="L13" s="58"/>
      <c r="N13" s="315"/>
      <c r="O13" s="315"/>
      <c r="P13" s="315"/>
      <c r="Q13" s="315"/>
      <c r="R13" s="315"/>
      <c r="S13" s="315"/>
      <c r="T13" s="315"/>
      <c r="U13" s="315"/>
    </row>
    <row r="14" spans="1:21" s="251" customFormat="1" ht="18.75" customHeight="1">
      <c r="A14" s="46"/>
      <c r="B14" s="302" t="s">
        <v>387</v>
      </c>
      <c r="C14" s="31" t="s">
        <v>395</v>
      </c>
      <c r="D14" s="153">
        <v>37.542999999999999</v>
      </c>
      <c r="E14" s="153">
        <v>32.587000000000003</v>
      </c>
      <c r="F14" s="316">
        <v>35.326000000000001</v>
      </c>
      <c r="G14" s="316">
        <v>28.716000000000001</v>
      </c>
      <c r="H14" s="316">
        <v>21.968</v>
      </c>
      <c r="I14" s="316">
        <v>21.013000000000002</v>
      </c>
      <c r="J14" s="316">
        <v>25.484000000000002</v>
      </c>
      <c r="K14" s="58"/>
      <c r="L14" s="58"/>
      <c r="N14" s="315"/>
      <c r="O14" s="315"/>
      <c r="P14" s="315"/>
      <c r="Q14" s="315"/>
      <c r="R14" s="315"/>
      <c r="S14" s="315"/>
      <c r="T14" s="315"/>
      <c r="U14" s="315"/>
    </row>
    <row r="15" spans="1:21" s="251" customFormat="1" ht="18.75" customHeight="1">
      <c r="A15" s="46"/>
      <c r="B15" s="302" t="s">
        <v>381</v>
      </c>
      <c r="C15" s="31" t="s">
        <v>395</v>
      </c>
      <c r="D15" s="153">
        <v>6033.7640000000001</v>
      </c>
      <c r="E15" s="153">
        <v>6999.3959999999997</v>
      </c>
      <c r="F15" s="316">
        <v>4554.549</v>
      </c>
      <c r="G15" s="316">
        <v>3717.444</v>
      </c>
      <c r="H15" s="316">
        <v>4364.8850000000002</v>
      </c>
      <c r="I15" s="316">
        <v>5090.6530000000002</v>
      </c>
      <c r="J15" s="316">
        <v>6418.3940000000002</v>
      </c>
      <c r="K15" s="58"/>
      <c r="L15" s="58"/>
      <c r="N15" s="315"/>
      <c r="O15" s="315"/>
      <c r="P15" s="315"/>
      <c r="Q15" s="315"/>
      <c r="R15" s="315"/>
      <c r="S15" s="315"/>
      <c r="T15" s="315"/>
      <c r="U15" s="315"/>
    </row>
    <row r="16" spans="1:21" s="251" customFormat="1" ht="33.75" customHeight="1">
      <c r="A16" s="46"/>
      <c r="B16" s="302" t="s">
        <v>380</v>
      </c>
      <c r="C16" s="78" t="s">
        <v>399</v>
      </c>
      <c r="D16" s="153">
        <v>418770.42800000001</v>
      </c>
      <c r="E16" s="153">
        <v>416483</v>
      </c>
      <c r="F16" s="316">
        <v>456280</v>
      </c>
      <c r="G16" s="316">
        <v>564435</v>
      </c>
      <c r="H16" s="316">
        <v>610924</v>
      </c>
      <c r="I16" s="316">
        <v>526968</v>
      </c>
      <c r="J16" s="316">
        <v>455287</v>
      </c>
      <c r="K16" s="58"/>
      <c r="L16" s="58"/>
      <c r="N16" s="315"/>
      <c r="O16" s="315"/>
      <c r="P16" s="315"/>
      <c r="Q16" s="315"/>
      <c r="R16" s="315"/>
      <c r="S16" s="315"/>
      <c r="T16" s="315"/>
      <c r="U16" s="315"/>
    </row>
    <row r="17" spans="1:22" s="251" customFormat="1" ht="18.75" customHeight="1">
      <c r="A17" s="46"/>
      <c r="B17" s="302" t="s">
        <v>391</v>
      </c>
      <c r="C17" s="31" t="s">
        <v>396</v>
      </c>
      <c r="D17" s="153">
        <v>241025</v>
      </c>
      <c r="E17" s="153">
        <v>191096</v>
      </c>
      <c r="F17" s="316">
        <v>161056</v>
      </c>
      <c r="G17" s="316">
        <v>156032</v>
      </c>
      <c r="H17" s="316">
        <v>156135</v>
      </c>
      <c r="I17" s="316">
        <v>166254</v>
      </c>
      <c r="J17" s="316">
        <v>168412</v>
      </c>
      <c r="K17" s="58"/>
      <c r="L17" s="58"/>
      <c r="N17" s="315"/>
      <c r="O17" s="315"/>
      <c r="P17" s="315"/>
      <c r="Q17" s="315"/>
      <c r="R17" s="315"/>
      <c r="S17" s="315"/>
      <c r="T17" s="315"/>
      <c r="U17" s="315"/>
    </row>
    <row r="18" spans="1:22" s="251" customFormat="1" ht="18.75" customHeight="1">
      <c r="A18" s="46"/>
      <c r="B18" s="302" t="s">
        <v>388</v>
      </c>
      <c r="C18" s="31" t="s">
        <v>396</v>
      </c>
      <c r="D18" s="153">
        <v>65639.875</v>
      </c>
      <c r="E18" s="153">
        <v>65858</v>
      </c>
      <c r="F18" s="316">
        <v>40262</v>
      </c>
      <c r="G18" s="316">
        <v>33369</v>
      </c>
      <c r="H18" s="316">
        <v>31289</v>
      </c>
      <c r="I18" s="316">
        <v>29438</v>
      </c>
      <c r="J18" s="316">
        <v>31632</v>
      </c>
      <c r="K18" s="58"/>
      <c r="L18" s="58"/>
      <c r="N18" s="315"/>
      <c r="O18" s="315"/>
      <c r="P18" s="315"/>
      <c r="Q18" s="315"/>
      <c r="R18" s="315"/>
      <c r="S18" s="315"/>
      <c r="T18" s="315"/>
      <c r="U18" s="315"/>
    </row>
    <row r="19" spans="1:22" s="251" customFormat="1" ht="18.75" customHeight="1">
      <c r="A19" s="46"/>
      <c r="B19" s="302" t="s">
        <v>392</v>
      </c>
      <c r="C19" s="31" t="s">
        <v>395</v>
      </c>
      <c r="D19" s="153">
        <v>109.562</v>
      </c>
      <c r="E19" s="153">
        <v>100.843</v>
      </c>
      <c r="F19" s="316">
        <v>76.016000000000005</v>
      </c>
      <c r="G19" s="316">
        <v>88.182000000000002</v>
      </c>
      <c r="H19" s="316">
        <v>71.331000000000003</v>
      </c>
      <c r="I19" s="316">
        <v>56.302999999999997</v>
      </c>
      <c r="J19" s="316">
        <v>43.616</v>
      </c>
      <c r="K19" s="58"/>
      <c r="L19" s="58"/>
      <c r="N19" s="315"/>
      <c r="O19" s="315"/>
      <c r="P19" s="315"/>
      <c r="Q19" s="315"/>
      <c r="R19" s="315"/>
      <c r="S19" s="315"/>
      <c r="T19" s="315"/>
      <c r="U19" s="315"/>
    </row>
    <row r="20" spans="1:22" s="251" customFormat="1" ht="18.75" customHeight="1">
      <c r="A20" s="46"/>
      <c r="B20" s="302" t="s">
        <v>397</v>
      </c>
      <c r="C20" s="31" t="s">
        <v>396</v>
      </c>
      <c r="D20" s="153">
        <v>7965.2529999999997</v>
      </c>
      <c r="E20" s="153">
        <v>7397.6120000000001</v>
      </c>
      <c r="F20" s="316">
        <v>7241.8389999999999</v>
      </c>
      <c r="G20" s="316">
        <v>7057.7219999999998</v>
      </c>
      <c r="H20" s="316">
        <v>6083.2280000000001</v>
      </c>
      <c r="I20" s="316">
        <v>5163.308</v>
      </c>
      <c r="J20" s="316">
        <v>4240.4989999999998</v>
      </c>
      <c r="K20" s="58"/>
      <c r="L20" s="58"/>
      <c r="N20" s="315"/>
      <c r="O20" s="315"/>
      <c r="P20" s="315"/>
      <c r="Q20" s="315"/>
      <c r="R20" s="315"/>
      <c r="S20" s="315"/>
      <c r="T20" s="315"/>
      <c r="U20" s="315"/>
    </row>
    <row r="21" spans="1:22" s="251" customFormat="1" ht="18.75" customHeight="1">
      <c r="A21" s="46"/>
      <c r="B21" s="302" t="s">
        <v>393</v>
      </c>
      <c r="C21" s="31" t="s">
        <v>396</v>
      </c>
      <c r="D21" s="153">
        <v>58626</v>
      </c>
      <c r="E21" s="153">
        <v>38807</v>
      </c>
      <c r="F21" s="316">
        <v>55499</v>
      </c>
      <c r="G21" s="316">
        <v>68378</v>
      </c>
      <c r="H21" s="316">
        <v>97263</v>
      </c>
      <c r="I21" s="316">
        <v>91732</v>
      </c>
      <c r="J21" s="316">
        <v>71789</v>
      </c>
      <c r="K21" s="58"/>
      <c r="L21" s="58"/>
      <c r="N21" s="315"/>
      <c r="O21" s="315"/>
      <c r="P21" s="315"/>
      <c r="Q21" s="315"/>
      <c r="R21" s="315"/>
      <c r="S21" s="315"/>
      <c r="T21" s="315"/>
      <c r="U21" s="315"/>
    </row>
    <row r="22" spans="1:22" s="251" customFormat="1" ht="18.75" customHeight="1">
      <c r="A22" s="46"/>
      <c r="B22" s="302" t="s">
        <v>383</v>
      </c>
      <c r="C22" s="31" t="s">
        <v>395</v>
      </c>
      <c r="D22" s="153">
        <v>32.139000000000003</v>
      </c>
      <c r="E22" s="153">
        <v>26.841999999999999</v>
      </c>
      <c r="F22" s="316">
        <v>43.156999999999996</v>
      </c>
      <c r="G22" s="316">
        <v>66.063000000000002</v>
      </c>
      <c r="H22" s="316">
        <v>91.308000000000007</v>
      </c>
      <c r="I22" s="316">
        <v>57.643000000000001</v>
      </c>
      <c r="J22" s="316">
        <v>27.888999999999999</v>
      </c>
      <c r="K22" s="58"/>
      <c r="L22" s="58"/>
      <c r="N22" s="315"/>
      <c r="O22" s="315"/>
      <c r="P22" s="315"/>
      <c r="Q22" s="315"/>
      <c r="R22" s="315"/>
      <c r="S22" s="315"/>
      <c r="T22" s="315"/>
      <c r="U22" s="315"/>
    </row>
    <row r="23" spans="1:22" s="251" customFormat="1" ht="18.75" customHeight="1">
      <c r="A23" s="46"/>
      <c r="B23" s="302" t="s">
        <v>389</v>
      </c>
      <c r="C23" s="31" t="s">
        <v>395</v>
      </c>
      <c r="D23" s="153">
        <v>45.402000000000001</v>
      </c>
      <c r="E23" s="153">
        <v>45.523000000000003</v>
      </c>
      <c r="F23" s="316">
        <v>21.027999999999999</v>
      </c>
      <c r="G23" s="316">
        <v>16.913</v>
      </c>
      <c r="H23" s="316">
        <v>15.468999999999999</v>
      </c>
      <c r="I23" s="316">
        <v>14.935</v>
      </c>
      <c r="J23" s="316">
        <v>16.146000000000001</v>
      </c>
      <c r="K23" s="58"/>
      <c r="L23" s="58"/>
      <c r="N23" s="315"/>
      <c r="O23" s="315"/>
      <c r="P23" s="315"/>
      <c r="Q23" s="315"/>
      <c r="R23" s="315"/>
      <c r="S23" s="315"/>
      <c r="T23" s="315"/>
      <c r="U23" s="315"/>
    </row>
    <row r="24" spans="1:22" s="251" customFormat="1" ht="18.75" customHeight="1">
      <c r="A24" s="46"/>
      <c r="B24" s="302" t="s">
        <v>390</v>
      </c>
      <c r="C24" s="31" t="s">
        <v>395</v>
      </c>
      <c r="D24" s="153">
        <v>148.00299999999999</v>
      </c>
      <c r="E24" s="153">
        <v>133.244</v>
      </c>
      <c r="F24" s="316">
        <v>96.718999999999994</v>
      </c>
      <c r="G24" s="316">
        <v>102.044</v>
      </c>
      <c r="H24" s="316">
        <v>97.338999999999999</v>
      </c>
      <c r="I24" s="316">
        <v>77.816999999999993</v>
      </c>
      <c r="J24" s="316">
        <v>90.432000000000002</v>
      </c>
      <c r="K24" s="58"/>
      <c r="L24" s="58"/>
      <c r="N24" s="315"/>
      <c r="O24" s="315"/>
      <c r="P24" s="315"/>
      <c r="Q24" s="315"/>
      <c r="R24" s="315"/>
      <c r="S24" s="315"/>
      <c r="T24" s="315"/>
      <c r="U24" s="315"/>
    </row>
    <row r="25" spans="1:22" s="1" customFormat="1" ht="9.75" customHeight="1" thickBot="1">
      <c r="A25" s="65"/>
      <c r="B25" s="66"/>
      <c r="C25" s="66"/>
      <c r="D25" s="111"/>
      <c r="E25" s="111"/>
      <c r="F25" s="111"/>
      <c r="G25" s="111"/>
      <c r="H25" s="111"/>
      <c r="I25" s="111"/>
      <c r="J25" s="111"/>
      <c r="K25" s="68"/>
      <c r="L25" s="55"/>
    </row>
    <row r="26" spans="1:22" s="12" customFormat="1" ht="18" customHeight="1">
      <c r="A26" s="34" t="s">
        <v>33</v>
      </c>
      <c r="B26" s="34" t="s">
        <v>234</v>
      </c>
      <c r="C26" s="34"/>
      <c r="D26" s="115"/>
      <c r="E26" s="115"/>
      <c r="F26" s="115"/>
      <c r="G26" s="115"/>
      <c r="H26" s="115"/>
      <c r="I26" s="115"/>
      <c r="J26" s="115"/>
      <c r="K26" s="36"/>
      <c r="L26" s="36"/>
    </row>
    <row r="27" spans="1:22" ht="22.5" customHeight="1" thickBot="1">
      <c r="A27" s="39"/>
      <c r="B27" s="38" t="s">
        <v>235</v>
      </c>
      <c r="C27" s="38"/>
      <c r="D27" s="116"/>
      <c r="E27" s="116"/>
      <c r="F27" s="116"/>
      <c r="G27" s="116"/>
      <c r="H27" s="116"/>
      <c r="I27" s="116"/>
      <c r="J27" s="116"/>
      <c r="K27" s="41"/>
      <c r="L27" s="45"/>
      <c r="N27" s="297"/>
      <c r="O27" s="297"/>
      <c r="P27" s="297"/>
      <c r="Q27" s="297"/>
      <c r="R27" s="297"/>
      <c r="S27" s="297"/>
      <c r="T27" s="297"/>
      <c r="U27" s="297"/>
      <c r="V27" s="297"/>
    </row>
    <row r="28" spans="1:22" ht="2.25" customHeight="1">
      <c r="A28" s="43"/>
      <c r="B28" s="42"/>
      <c r="C28" s="42"/>
      <c r="D28" s="115"/>
      <c r="E28" s="115"/>
      <c r="F28" s="115"/>
      <c r="G28" s="115"/>
      <c r="H28" s="115"/>
      <c r="I28" s="115"/>
      <c r="J28" s="115"/>
      <c r="K28" s="45"/>
      <c r="L28" s="45"/>
      <c r="N28" s="297"/>
      <c r="O28" s="297"/>
      <c r="P28" s="297"/>
      <c r="Q28" s="297"/>
      <c r="R28" s="297"/>
      <c r="S28" s="297"/>
      <c r="T28" s="297"/>
      <c r="U28" s="297"/>
      <c r="V28" s="297"/>
    </row>
    <row r="29" spans="1:22" s="251" customFormat="1" ht="18.75" customHeight="1">
      <c r="A29" s="46"/>
      <c r="B29" s="302" t="s">
        <v>382</v>
      </c>
      <c r="C29" s="31"/>
      <c r="D29" s="150">
        <v>27.416836812889656</v>
      </c>
      <c r="E29" s="150">
        <v>2.8880915340717102</v>
      </c>
      <c r="F29" s="150">
        <v>9.6602198370424794</v>
      </c>
      <c r="G29" s="150">
        <v>43.126136408474984</v>
      </c>
      <c r="H29" s="150">
        <v>29.872379262871661</v>
      </c>
      <c r="I29" s="150">
        <v>-22.126113867831677</v>
      </c>
      <c r="J29" s="150">
        <v>-9.0929054045474178</v>
      </c>
      <c r="K29" s="150"/>
      <c r="L29" s="76"/>
      <c r="N29" s="318"/>
      <c r="O29" s="318"/>
      <c r="P29" s="319"/>
      <c r="Q29" s="319"/>
      <c r="R29" s="319"/>
      <c r="S29" s="319"/>
      <c r="T29" s="319"/>
      <c r="U29" s="319"/>
    </row>
    <row r="30" spans="1:22" s="251" customFormat="1" ht="18.75" customHeight="1">
      <c r="A30" s="46"/>
      <c r="B30" s="302" t="s">
        <v>386</v>
      </c>
      <c r="C30" s="31"/>
      <c r="D30" s="150">
        <v>18.590885028153426</v>
      </c>
      <c r="E30" s="150">
        <v>20.23780537294051</v>
      </c>
      <c r="F30" s="150">
        <v>-32.373687940868749</v>
      </c>
      <c r="G30" s="150">
        <v>-3.6682138044617458</v>
      </c>
      <c r="H30" s="150">
        <v>-4.9787586778572166</v>
      </c>
      <c r="I30" s="150">
        <v>16.356796248841395</v>
      </c>
      <c r="J30" s="150">
        <v>15.641253924370929</v>
      </c>
      <c r="K30" s="76"/>
      <c r="L30" s="76"/>
      <c r="N30" s="318"/>
      <c r="O30" s="318"/>
      <c r="P30" s="319"/>
      <c r="Q30" s="319"/>
      <c r="R30" s="319"/>
      <c r="S30" s="319"/>
      <c r="T30" s="319"/>
      <c r="U30" s="319"/>
    </row>
    <row r="31" spans="1:22" s="251" customFormat="1" ht="18.75" customHeight="1">
      <c r="A31" s="46"/>
      <c r="B31" s="302" t="s">
        <v>384</v>
      </c>
      <c r="C31" s="31"/>
      <c r="D31" s="150">
        <v>28.072477283077792</v>
      </c>
      <c r="E31" s="150">
        <v>-13.903870088306764</v>
      </c>
      <c r="F31" s="150">
        <v>-32.538425985111466</v>
      </c>
      <c r="G31" s="150">
        <v>-27.872771533942654</v>
      </c>
      <c r="H31" s="150">
        <v>18.344785772029102</v>
      </c>
      <c r="I31" s="150">
        <v>19.362330720494562</v>
      </c>
      <c r="J31" s="150">
        <v>-22.858573574647686</v>
      </c>
      <c r="K31" s="76"/>
      <c r="L31" s="76"/>
      <c r="N31" s="318"/>
      <c r="O31" s="318"/>
      <c r="P31" s="319"/>
      <c r="Q31" s="319"/>
      <c r="R31" s="319"/>
      <c r="S31" s="319"/>
      <c r="T31" s="319"/>
      <c r="U31" s="319"/>
    </row>
    <row r="32" spans="1:22" s="251" customFormat="1" ht="18.75" customHeight="1">
      <c r="A32" s="46"/>
      <c r="B32" s="302" t="s">
        <v>385</v>
      </c>
      <c r="C32" s="31"/>
      <c r="D32" s="150">
        <v>44.138335287221572</v>
      </c>
      <c r="E32" s="150">
        <v>1.5114545208079164</v>
      </c>
      <c r="F32" s="150">
        <v>-7.4046871870200981</v>
      </c>
      <c r="G32" s="150">
        <v>29.016440726853187</v>
      </c>
      <c r="H32" s="150">
        <v>-8.94254415381176E-2</v>
      </c>
      <c r="I32" s="150">
        <v>-27.176102036249723</v>
      </c>
      <c r="J32" s="150">
        <v>-11.968044246428022</v>
      </c>
      <c r="K32" s="76"/>
      <c r="L32" s="76"/>
      <c r="N32" s="318"/>
      <c r="O32" s="318"/>
      <c r="P32" s="319"/>
      <c r="Q32" s="319"/>
      <c r="R32" s="319"/>
      <c r="S32" s="319"/>
      <c r="T32" s="319"/>
      <c r="U32" s="319"/>
    </row>
    <row r="33" spans="1:51" s="1" customFormat="1" ht="18.75" customHeight="1">
      <c r="A33" s="54"/>
      <c r="B33" s="302" t="s">
        <v>387</v>
      </c>
      <c r="C33" s="31"/>
      <c r="D33" s="150">
        <v>-9.7198509077792465</v>
      </c>
      <c r="E33" s="150">
        <v>-13.200863010414723</v>
      </c>
      <c r="F33" s="150">
        <v>8.4051922545800473</v>
      </c>
      <c r="G33" s="150">
        <v>-18.711430674290892</v>
      </c>
      <c r="H33" s="150">
        <v>-23.499094581418024</v>
      </c>
      <c r="I33" s="150">
        <v>-4.3472323379461031</v>
      </c>
      <c r="J33" s="150">
        <v>21.277304525769761</v>
      </c>
      <c r="K33" s="64"/>
      <c r="L33" s="64"/>
      <c r="N33" s="318"/>
      <c r="O33" s="318"/>
      <c r="P33" s="297"/>
      <c r="Q33" s="297"/>
      <c r="R33" s="297"/>
      <c r="S33" s="297"/>
      <c r="T33" s="297"/>
      <c r="U33" s="297"/>
      <c r="V33" s="251"/>
      <c r="W33" s="251"/>
      <c r="X33" s="251"/>
      <c r="Y33" s="251"/>
      <c r="Z33" s="251"/>
      <c r="AA33" s="251"/>
      <c r="AB33" s="251"/>
    </row>
    <row r="34" spans="1:51" s="1" customFormat="1" ht="18.75" customHeight="1">
      <c r="A34" s="54"/>
      <c r="B34" s="302" t="s">
        <v>381</v>
      </c>
      <c r="C34" s="105"/>
      <c r="D34" s="150">
        <v>176.24025693088458</v>
      </c>
      <c r="E34" s="150">
        <v>16.003807904982693</v>
      </c>
      <c r="F34" s="150">
        <v>-34.929399622481711</v>
      </c>
      <c r="G34" s="150">
        <v>-18.3795365907799</v>
      </c>
      <c r="H34" s="150">
        <v>17.416294636852633</v>
      </c>
      <c r="I34" s="150">
        <v>16.627425464817517</v>
      </c>
      <c r="J34" s="150">
        <v>26.081938800385728</v>
      </c>
      <c r="K34" s="64"/>
      <c r="L34" s="64"/>
      <c r="N34" s="318"/>
      <c r="O34" s="318"/>
      <c r="P34" s="297"/>
      <c r="Q34" s="297"/>
      <c r="R34" s="297"/>
      <c r="S34" s="297"/>
      <c r="T34" s="297"/>
      <c r="U34" s="297"/>
      <c r="V34" s="251"/>
      <c r="W34" s="251"/>
      <c r="X34" s="251"/>
      <c r="Y34" s="251"/>
      <c r="Z34" s="251"/>
      <c r="AA34" s="251"/>
      <c r="AB34" s="251"/>
    </row>
    <row r="35" spans="1:51" s="1" customFormat="1" ht="18.75" customHeight="1">
      <c r="A35" s="54"/>
      <c r="B35" s="302" t="s">
        <v>380</v>
      </c>
      <c r="C35" s="105"/>
      <c r="D35" s="150">
        <v>-38.091045175911766</v>
      </c>
      <c r="E35" s="150">
        <v>-0.54622481604646977</v>
      </c>
      <c r="F35" s="150">
        <v>9.5554920609004448</v>
      </c>
      <c r="G35" s="150">
        <v>23.703646883492592</v>
      </c>
      <c r="H35" s="150">
        <v>8.2363779708912457</v>
      </c>
      <c r="I35" s="150">
        <v>-13.742462237528727</v>
      </c>
      <c r="J35" s="150">
        <v>-13.602533740189157</v>
      </c>
      <c r="K35" s="64"/>
      <c r="L35" s="64"/>
      <c r="N35" s="318"/>
      <c r="O35" s="318"/>
      <c r="V35" s="251"/>
      <c r="W35" s="251"/>
      <c r="X35" s="251"/>
      <c r="Y35" s="251"/>
      <c r="Z35" s="251"/>
      <c r="AA35" s="251"/>
      <c r="AB35" s="251"/>
    </row>
    <row r="36" spans="1:51" s="1" customFormat="1" ht="18.75" customHeight="1">
      <c r="A36" s="54"/>
      <c r="B36" s="302" t="s">
        <v>391</v>
      </c>
      <c r="C36" s="105"/>
      <c r="D36" s="150">
        <v>6.190109042846129</v>
      </c>
      <c r="E36" s="150">
        <v>-20.715278498081112</v>
      </c>
      <c r="F36" s="150">
        <v>-15.719847615857999</v>
      </c>
      <c r="G36" s="150">
        <v>-3.1194118815815615</v>
      </c>
      <c r="H36" s="150">
        <v>6.6012100082034453E-2</v>
      </c>
      <c r="I36" s="150">
        <v>6.4809299644538383</v>
      </c>
      <c r="J36" s="150">
        <v>1.2980138823727549</v>
      </c>
      <c r="K36" s="64"/>
      <c r="L36" s="64"/>
      <c r="N36" s="318"/>
      <c r="O36" s="318"/>
      <c r="V36" s="251"/>
      <c r="W36" s="251"/>
      <c r="X36" s="251"/>
      <c r="Y36" s="251"/>
      <c r="Z36" s="251"/>
      <c r="AA36" s="251"/>
      <c r="AB36" s="251"/>
    </row>
    <row r="37" spans="1:51" s="1" customFormat="1" ht="18.75" customHeight="1">
      <c r="A37" s="54"/>
      <c r="B37" s="302" t="s">
        <v>388</v>
      </c>
      <c r="C37" s="105"/>
      <c r="D37" s="150">
        <v>4.5009025637874105</v>
      </c>
      <c r="E37" s="150">
        <v>0.33230562977153749</v>
      </c>
      <c r="F37" s="150">
        <v>-38.865437760029153</v>
      </c>
      <c r="G37" s="150">
        <v>-17.120361631314886</v>
      </c>
      <c r="H37" s="150">
        <v>-6.2333303365399022</v>
      </c>
      <c r="I37" s="150">
        <v>-5.9158170603087346</v>
      </c>
      <c r="J37" s="150">
        <v>7.4529519668455739</v>
      </c>
      <c r="K37" s="64"/>
      <c r="L37" s="64"/>
      <c r="N37" s="318"/>
      <c r="O37" s="318"/>
      <c r="V37" s="251"/>
      <c r="W37" s="251"/>
      <c r="X37" s="251"/>
      <c r="Y37" s="251"/>
      <c r="Z37" s="251"/>
      <c r="AA37" s="251"/>
      <c r="AB37" s="251"/>
    </row>
    <row r="38" spans="1:51" s="1" customFormat="1" ht="18.75" customHeight="1">
      <c r="A38" s="54"/>
      <c r="B38" s="302" t="s">
        <v>392</v>
      </c>
      <c r="C38" s="105"/>
      <c r="D38" s="150">
        <v>7.2157321227953194E-2</v>
      </c>
      <c r="E38" s="150">
        <v>-7.9580511491210455</v>
      </c>
      <c r="F38" s="150">
        <v>-24.619457969318645</v>
      </c>
      <c r="G38" s="150">
        <v>16.004525363081456</v>
      </c>
      <c r="H38" s="150">
        <v>-19.109342042593727</v>
      </c>
      <c r="I38" s="150">
        <v>-21.06797885912156</v>
      </c>
      <c r="J38" s="150">
        <v>-22.533435163312792</v>
      </c>
      <c r="K38" s="64"/>
      <c r="L38" s="64"/>
      <c r="N38" s="318"/>
      <c r="O38" s="318"/>
      <c r="V38" s="251"/>
      <c r="W38" s="251"/>
      <c r="X38" s="251"/>
      <c r="Y38" s="251"/>
      <c r="Z38" s="251"/>
      <c r="AA38" s="251"/>
      <c r="AB38" s="251"/>
    </row>
    <row r="39" spans="1:51" s="1" customFormat="1" ht="18.75" customHeight="1">
      <c r="A39" s="54"/>
      <c r="B39" s="302" t="s">
        <v>397</v>
      </c>
      <c r="C39" s="105"/>
      <c r="D39" s="150">
        <v>-13.812818207521538</v>
      </c>
      <c r="E39" s="150">
        <v>-7.1264654117075752</v>
      </c>
      <c r="F39" s="150">
        <v>-2.1057200620957142</v>
      </c>
      <c r="G39" s="150">
        <v>-2.5424067008393862</v>
      </c>
      <c r="H39" s="150">
        <v>-13.80748632490767</v>
      </c>
      <c r="I39" s="150">
        <v>-15.122234445264915</v>
      </c>
      <c r="J39" s="150">
        <v>-17.872437592334219</v>
      </c>
      <c r="K39" s="64"/>
      <c r="L39" s="64"/>
      <c r="N39" s="318"/>
      <c r="O39" s="318"/>
      <c r="V39" s="251"/>
      <c r="W39" s="251"/>
      <c r="X39" s="251"/>
      <c r="Y39" s="251"/>
      <c r="Z39" s="251"/>
      <c r="AA39" s="251"/>
      <c r="AB39" s="251"/>
    </row>
    <row r="40" spans="1:51" s="1" customFormat="1" ht="18.75" customHeight="1">
      <c r="A40" s="54"/>
      <c r="B40" s="302" t="s">
        <v>393</v>
      </c>
      <c r="C40" s="105"/>
      <c r="D40" s="150">
        <v>7.1577408152074566</v>
      </c>
      <c r="E40" s="150">
        <v>-33.805819943369833</v>
      </c>
      <c r="F40" s="150">
        <v>43.012858504908905</v>
      </c>
      <c r="G40" s="150">
        <v>23.205823528351864</v>
      </c>
      <c r="H40" s="150">
        <v>42.243119131884526</v>
      </c>
      <c r="I40" s="150">
        <v>-5.6866434306982097</v>
      </c>
      <c r="J40" s="150">
        <v>-21.740504949199842</v>
      </c>
      <c r="K40" s="64"/>
      <c r="L40" s="64"/>
      <c r="N40" s="318"/>
      <c r="O40" s="318"/>
      <c r="V40" s="251"/>
      <c r="W40" s="251"/>
      <c r="X40" s="251"/>
      <c r="Y40" s="251"/>
      <c r="Z40" s="251"/>
      <c r="AA40" s="251"/>
      <c r="AB40" s="251"/>
    </row>
    <row r="41" spans="1:51" s="1" customFormat="1" ht="18.75" customHeight="1">
      <c r="A41" s="54"/>
      <c r="B41" s="302" t="s">
        <v>383</v>
      </c>
      <c r="C41" s="105"/>
      <c r="D41" s="150">
        <v>152.1101349231252</v>
      </c>
      <c r="E41" s="150">
        <v>-16.481533339556304</v>
      </c>
      <c r="F41" s="150">
        <v>60.781610908278068</v>
      </c>
      <c r="G41" s="150">
        <v>53.075978404430337</v>
      </c>
      <c r="H41" s="150">
        <v>38.213523454883976</v>
      </c>
      <c r="I41" s="150">
        <v>-36.869715687562973</v>
      </c>
      <c r="J41" s="150">
        <v>-51.617715941224432</v>
      </c>
      <c r="K41" s="64"/>
      <c r="L41" s="64"/>
      <c r="N41" s="318"/>
      <c r="O41" s="318"/>
      <c r="V41" s="251"/>
      <c r="W41" s="251"/>
      <c r="X41" s="251"/>
      <c r="Y41" s="251"/>
      <c r="Z41" s="251"/>
      <c r="AA41" s="251"/>
      <c r="AB41" s="251"/>
    </row>
    <row r="42" spans="1:51" s="1" customFormat="1" ht="18.75" customHeight="1">
      <c r="A42" s="54"/>
      <c r="B42" s="302" t="s">
        <v>389</v>
      </c>
      <c r="C42" s="105"/>
      <c r="D42" s="150">
        <v>32.976012652666725</v>
      </c>
      <c r="E42" s="150">
        <v>0.26650808334434606</v>
      </c>
      <c r="F42" s="150">
        <v>-53.807965204402173</v>
      </c>
      <c r="G42" s="150">
        <v>-19.569145900703823</v>
      </c>
      <c r="H42" s="150">
        <v>-8.537811151185478</v>
      </c>
      <c r="I42" s="150">
        <v>-3.4520654211649107</v>
      </c>
      <c r="J42" s="150">
        <v>8.1084700368262475</v>
      </c>
      <c r="K42" s="64"/>
      <c r="L42" s="64"/>
      <c r="N42" s="318"/>
      <c r="O42" s="318"/>
      <c r="V42" s="251"/>
      <c r="W42" s="251"/>
      <c r="X42" s="251"/>
      <c r="Y42" s="251"/>
      <c r="Z42" s="251"/>
      <c r="AA42" s="251"/>
      <c r="AB42" s="251"/>
    </row>
    <row r="43" spans="1:51" s="1" customFormat="1" ht="18.75" customHeight="1">
      <c r="A43" s="54"/>
      <c r="B43" s="302" t="s">
        <v>390</v>
      </c>
      <c r="C43" s="11"/>
      <c r="D43" s="150">
        <v>-18.981043043185515</v>
      </c>
      <c r="E43" s="150">
        <v>-9.9720951602332377</v>
      </c>
      <c r="F43" s="150">
        <v>-27.412116117798924</v>
      </c>
      <c r="G43" s="150">
        <v>5.5056400500418743</v>
      </c>
      <c r="H43" s="150">
        <v>-4.6107561444082945</v>
      </c>
      <c r="I43" s="150">
        <v>-20.055681689764636</v>
      </c>
      <c r="J43" s="150">
        <v>16.211110682755699</v>
      </c>
      <c r="K43" s="64"/>
      <c r="L43" s="64"/>
      <c r="N43" s="318"/>
      <c r="O43" s="318"/>
      <c r="V43" s="251"/>
      <c r="W43" s="251"/>
      <c r="X43" s="251"/>
      <c r="Y43" s="251"/>
      <c r="Z43" s="251"/>
      <c r="AA43" s="251"/>
      <c r="AB43" s="251"/>
    </row>
    <row r="44" spans="1:51" s="1" customFormat="1" ht="8.25" customHeight="1" thickBot="1">
      <c r="A44" s="65"/>
      <c r="B44" s="77"/>
      <c r="C44" s="77"/>
      <c r="D44" s="111"/>
      <c r="E44" s="111"/>
      <c r="F44" s="111"/>
      <c r="G44" s="111"/>
      <c r="H44" s="111"/>
      <c r="I44" s="111"/>
      <c r="J44" s="111"/>
      <c r="K44" s="67"/>
      <c r="L44" s="64"/>
      <c r="N44" s="14"/>
      <c r="O44" s="14"/>
      <c r="P44" s="14"/>
      <c r="Q44" s="14"/>
      <c r="R44" s="14"/>
      <c r="S44" s="14"/>
      <c r="T44" s="14"/>
      <c r="U44" s="14"/>
      <c r="V44" s="14"/>
    </row>
    <row r="45" spans="1:51" ht="9" customHeight="1">
      <c r="A45" s="31"/>
      <c r="B45" s="78"/>
      <c r="C45" s="78"/>
      <c r="D45" s="85"/>
      <c r="E45" s="84"/>
      <c r="F45" s="85"/>
      <c r="G45" s="85"/>
      <c r="H45" s="85"/>
      <c r="I45" s="85"/>
      <c r="J45" s="85"/>
      <c r="K45" s="85"/>
      <c r="M45" s="3"/>
    </row>
    <row r="46" spans="1:51" s="7" customFormat="1" ht="14.25" customHeight="1">
      <c r="A46" s="15" t="s">
        <v>84</v>
      </c>
      <c r="B46" s="86"/>
      <c r="C46" s="86"/>
      <c r="D46" s="88"/>
      <c r="E46" s="89"/>
      <c r="F46" s="89"/>
      <c r="G46" s="89"/>
      <c r="H46" s="89"/>
      <c r="I46" s="89"/>
      <c r="J46" s="89"/>
      <c r="K46" s="89"/>
      <c r="L46" s="89"/>
    </row>
    <row r="47" spans="1:51" s="7" customFormat="1" ht="18" customHeight="1">
      <c r="A47" s="42" t="s">
        <v>85</v>
      </c>
      <c r="B47" s="86"/>
      <c r="C47" s="86"/>
      <c r="D47" s="88"/>
      <c r="E47" s="89"/>
      <c r="F47" s="89"/>
      <c r="G47" s="89"/>
      <c r="H47" s="89"/>
      <c r="I47" s="89"/>
      <c r="J47" s="89"/>
      <c r="K47" s="89"/>
      <c r="L47" s="89"/>
    </row>
    <row r="48" spans="1:51" s="7" customFormat="1" ht="9" customHeight="1">
      <c r="A48" s="90"/>
      <c r="B48" s="86"/>
      <c r="C48" s="88"/>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N48" s="2"/>
      <c r="AO48" s="2"/>
      <c r="AP48" s="2"/>
      <c r="AQ48" s="2"/>
      <c r="AR48" s="2"/>
      <c r="AS48" s="2"/>
      <c r="AT48" s="2"/>
      <c r="AU48" s="2"/>
      <c r="AV48" s="2"/>
      <c r="AW48" s="2"/>
      <c r="AX48" s="2"/>
      <c r="AY48" s="2"/>
    </row>
    <row r="49" spans="1:51" s="7" customFormat="1" ht="9" customHeight="1">
      <c r="A49" s="90"/>
      <c r="B49" s="86"/>
      <c r="C49" s="88"/>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N49" s="2"/>
      <c r="AO49" s="2"/>
      <c r="AP49" s="2"/>
      <c r="AQ49" s="2"/>
      <c r="AR49" s="2"/>
      <c r="AS49" s="2"/>
      <c r="AT49" s="2"/>
      <c r="AU49" s="2"/>
      <c r="AV49" s="2"/>
      <c r="AW49" s="2"/>
      <c r="AX49" s="2"/>
      <c r="AY49" s="2"/>
    </row>
    <row r="51" spans="1:51" ht="15" customHeight="1">
      <c r="A51" s="2"/>
      <c r="B51" s="8"/>
      <c r="C51" s="8"/>
      <c r="D51" s="9"/>
      <c r="E51" s="10"/>
      <c r="F51" s="10"/>
      <c r="G51" s="10"/>
      <c r="H51" s="10"/>
      <c r="I51" s="10"/>
      <c r="J51" s="10"/>
      <c r="K51" s="10"/>
      <c r="L51" s="124"/>
    </row>
    <row r="52" spans="1:51" ht="15" customHeight="1">
      <c r="A52" s="2"/>
      <c r="B52" s="8"/>
      <c r="C52" s="8"/>
      <c r="D52" s="9"/>
      <c r="E52" s="10"/>
      <c r="F52" s="10"/>
      <c r="G52" s="10"/>
      <c r="H52" s="10"/>
      <c r="I52" s="10"/>
      <c r="J52" s="10"/>
      <c r="K52" s="10"/>
      <c r="L52" s="124"/>
    </row>
    <row r="53" spans="1:51" ht="15" customHeight="1">
      <c r="A53" s="2"/>
      <c r="B53" s="8"/>
      <c r="C53" s="8"/>
      <c r="D53" s="9"/>
      <c r="E53" s="10"/>
      <c r="F53" s="10"/>
      <c r="G53" s="10"/>
      <c r="H53" s="10"/>
      <c r="I53" s="10"/>
      <c r="J53" s="10"/>
      <c r="K53" s="10"/>
      <c r="L53" s="124"/>
    </row>
    <row r="54" spans="1:51" ht="15" customHeight="1">
      <c r="A54" s="2"/>
      <c r="B54" s="8"/>
      <c r="C54" s="8"/>
      <c r="D54" s="9"/>
      <c r="E54" s="10"/>
      <c r="F54" s="10"/>
      <c r="G54" s="10"/>
      <c r="H54" s="10"/>
      <c r="I54" s="10"/>
      <c r="J54" s="10"/>
      <c r="K54" s="10"/>
      <c r="L54" s="124"/>
    </row>
    <row r="55" spans="1:51" ht="15" customHeight="1">
      <c r="A55" s="2"/>
      <c r="B55" s="8"/>
      <c r="C55" s="8"/>
      <c r="D55" s="9"/>
      <c r="E55" s="10"/>
      <c r="F55" s="10"/>
      <c r="G55" s="10"/>
      <c r="H55" s="10"/>
      <c r="I55" s="10"/>
      <c r="J55" s="10"/>
      <c r="K55" s="10"/>
      <c r="L55" s="124"/>
    </row>
    <row r="56" spans="1:51" ht="15" customHeight="1">
      <c r="A56" s="2"/>
      <c r="B56" s="8"/>
      <c r="C56" s="8"/>
      <c r="D56" s="9"/>
      <c r="E56" s="10"/>
      <c r="F56" s="10"/>
      <c r="G56" s="10"/>
      <c r="H56" s="10"/>
      <c r="I56" s="10"/>
      <c r="J56" s="10"/>
      <c r="K56" s="10"/>
      <c r="L56" s="124"/>
    </row>
    <row r="57" spans="1:51" ht="15" customHeight="1">
      <c r="A57" s="2"/>
      <c r="B57" s="8"/>
      <c r="C57" s="8"/>
      <c r="D57" s="9"/>
      <c r="E57" s="10"/>
      <c r="F57" s="10"/>
      <c r="G57" s="10"/>
      <c r="H57" s="10"/>
      <c r="I57" s="10"/>
      <c r="J57" s="10"/>
      <c r="K57" s="10"/>
      <c r="L57" s="124"/>
    </row>
    <row r="58" spans="1:51" ht="15" customHeight="1">
      <c r="A58" s="2"/>
      <c r="B58" s="8"/>
      <c r="C58" s="8"/>
      <c r="D58" s="9"/>
      <c r="E58" s="10"/>
      <c r="F58" s="10"/>
      <c r="G58" s="10"/>
      <c r="H58" s="10"/>
      <c r="I58" s="10"/>
      <c r="J58" s="10"/>
      <c r="K58" s="10"/>
      <c r="L58" s="124"/>
    </row>
    <row r="59" spans="1:51" ht="15" customHeight="1">
      <c r="A59" s="2"/>
      <c r="B59" s="8"/>
      <c r="C59" s="8"/>
      <c r="D59" s="9"/>
      <c r="E59" s="10"/>
      <c r="F59" s="10"/>
      <c r="G59" s="10"/>
      <c r="H59" s="10"/>
      <c r="I59" s="10"/>
      <c r="J59" s="10"/>
      <c r="K59" s="10"/>
      <c r="L59" s="124"/>
    </row>
    <row r="60" spans="1:51" ht="15" customHeight="1">
      <c r="A60" s="2"/>
      <c r="B60" s="8"/>
      <c r="C60" s="8"/>
      <c r="D60" s="9"/>
      <c r="E60" s="10"/>
      <c r="F60" s="10"/>
      <c r="G60" s="10"/>
      <c r="H60" s="10"/>
      <c r="I60" s="10"/>
      <c r="J60" s="10"/>
      <c r="K60" s="10"/>
      <c r="L60" s="124"/>
    </row>
    <row r="61" spans="1:51" ht="15" customHeight="1">
      <c r="A61" s="2"/>
      <c r="B61" s="8"/>
      <c r="C61" s="8"/>
      <c r="D61" s="9"/>
      <c r="E61" s="10"/>
      <c r="F61" s="10"/>
      <c r="G61" s="10"/>
      <c r="H61" s="10"/>
      <c r="I61" s="10"/>
      <c r="J61" s="10"/>
      <c r="K61" s="10"/>
      <c r="L61" s="124"/>
    </row>
    <row r="62" spans="1:51" ht="15" customHeight="1">
      <c r="A62" s="2"/>
      <c r="B62" s="8"/>
      <c r="C62" s="8"/>
      <c r="D62" s="9"/>
      <c r="E62" s="10"/>
      <c r="F62" s="10"/>
      <c r="G62" s="10"/>
      <c r="H62" s="10"/>
      <c r="I62" s="10"/>
      <c r="J62" s="10"/>
      <c r="K62" s="10"/>
      <c r="L62" s="124"/>
    </row>
    <row r="63" spans="1:51" ht="15" customHeight="1">
      <c r="A63" s="2"/>
      <c r="B63" s="8"/>
      <c r="C63" s="8"/>
      <c r="D63" s="9"/>
      <c r="E63" s="10"/>
      <c r="F63" s="10"/>
      <c r="G63" s="10"/>
      <c r="H63" s="10"/>
      <c r="I63" s="10"/>
      <c r="J63" s="10"/>
      <c r="K63" s="10"/>
      <c r="L63" s="124"/>
    </row>
    <row r="64" spans="1:51" ht="15" customHeight="1">
      <c r="A64" s="2"/>
      <c r="B64" s="8"/>
      <c r="C64" s="8"/>
      <c r="D64" s="9"/>
      <c r="E64" s="10"/>
      <c r="F64" s="10"/>
      <c r="G64" s="10"/>
      <c r="H64" s="10"/>
      <c r="I64" s="10"/>
      <c r="J64" s="10"/>
      <c r="K64" s="10"/>
      <c r="L64" s="124"/>
    </row>
    <row r="65" spans="1:12" ht="15" customHeight="1">
      <c r="A65" s="2"/>
      <c r="B65" s="8"/>
      <c r="C65" s="8"/>
      <c r="D65" s="9"/>
      <c r="E65" s="10"/>
      <c r="F65" s="10"/>
      <c r="G65" s="10"/>
      <c r="H65" s="10"/>
      <c r="I65" s="10"/>
      <c r="J65" s="10"/>
      <c r="K65" s="10"/>
      <c r="L65" s="124"/>
    </row>
    <row r="66" spans="1:12" ht="15" customHeight="1">
      <c r="A66" s="2"/>
      <c r="B66" s="8"/>
      <c r="C66" s="8"/>
      <c r="D66" s="9"/>
      <c r="E66" s="10"/>
      <c r="F66" s="10"/>
      <c r="G66" s="10"/>
      <c r="H66" s="10"/>
      <c r="I66" s="10"/>
      <c r="J66" s="10"/>
      <c r="K66" s="10"/>
      <c r="L66" s="124"/>
    </row>
    <row r="67" spans="1:12" ht="15" customHeight="1">
      <c r="A67" s="2"/>
      <c r="B67" s="8"/>
      <c r="C67" s="8"/>
      <c r="D67" s="9"/>
      <c r="E67" s="10"/>
      <c r="F67" s="10"/>
      <c r="G67" s="10"/>
      <c r="H67" s="10"/>
      <c r="I67" s="10"/>
      <c r="J67" s="10"/>
      <c r="K67" s="10"/>
      <c r="L67" s="124"/>
    </row>
    <row r="68" spans="1:12" ht="15" customHeight="1">
      <c r="A68" s="2"/>
      <c r="B68" s="8"/>
      <c r="C68" s="8"/>
      <c r="D68" s="9"/>
      <c r="E68" s="10"/>
      <c r="F68" s="10"/>
      <c r="G68" s="10"/>
      <c r="H68" s="10"/>
      <c r="I68" s="10"/>
      <c r="J68" s="10"/>
      <c r="K68" s="10"/>
      <c r="L68" s="124"/>
    </row>
    <row r="69" spans="1:12" ht="15" customHeight="1">
      <c r="A69" s="2"/>
      <c r="B69" s="8"/>
      <c r="C69" s="8"/>
      <c r="D69" s="9"/>
      <c r="E69" s="10"/>
      <c r="F69" s="10"/>
      <c r="G69" s="10"/>
      <c r="H69" s="10"/>
      <c r="I69" s="10"/>
      <c r="J69" s="10"/>
      <c r="K69" s="10"/>
      <c r="L69" s="124"/>
    </row>
    <row r="70" spans="1:12" ht="15" customHeight="1">
      <c r="A70" s="2"/>
      <c r="B70" s="8"/>
      <c r="C70" s="8"/>
      <c r="D70" s="9"/>
      <c r="E70" s="10"/>
      <c r="F70" s="10"/>
      <c r="G70" s="10"/>
      <c r="H70" s="10"/>
      <c r="I70" s="10"/>
      <c r="J70" s="10"/>
      <c r="K70" s="10"/>
      <c r="L70" s="124"/>
    </row>
    <row r="71" spans="1:12" ht="15" customHeight="1">
      <c r="A71" s="2"/>
      <c r="B71" s="8"/>
      <c r="C71" s="8"/>
      <c r="D71" s="9"/>
      <c r="E71" s="10"/>
      <c r="F71" s="10"/>
      <c r="G71" s="10"/>
      <c r="H71" s="10"/>
      <c r="I71" s="10"/>
      <c r="J71" s="10"/>
      <c r="K71" s="10"/>
      <c r="L71" s="124"/>
    </row>
    <row r="72" spans="1:12" ht="15" customHeight="1">
      <c r="A72" s="2"/>
      <c r="B72" s="8"/>
      <c r="C72" s="8"/>
      <c r="D72" s="9"/>
      <c r="E72" s="10"/>
      <c r="F72" s="10"/>
      <c r="G72" s="10"/>
      <c r="H72" s="10"/>
      <c r="I72" s="10"/>
      <c r="J72" s="10"/>
      <c r="K72" s="10"/>
      <c r="L72" s="124"/>
    </row>
    <row r="73" spans="1:12" ht="15" customHeight="1">
      <c r="A73" s="2"/>
      <c r="B73" s="8"/>
      <c r="C73" s="8"/>
      <c r="D73" s="9"/>
      <c r="E73" s="10"/>
      <c r="F73" s="10"/>
      <c r="G73" s="10"/>
      <c r="H73" s="10"/>
      <c r="I73" s="10"/>
      <c r="J73" s="10"/>
      <c r="K73" s="10"/>
      <c r="L73" s="124"/>
    </row>
    <row r="74" spans="1:12" ht="15" customHeight="1">
      <c r="A74" s="2"/>
      <c r="B74" s="8"/>
      <c r="C74" s="8"/>
      <c r="D74" s="9"/>
      <c r="E74" s="10"/>
      <c r="F74" s="10"/>
      <c r="G74" s="10"/>
      <c r="H74" s="10"/>
      <c r="I74" s="10"/>
      <c r="J74" s="10"/>
      <c r="K74" s="10"/>
      <c r="L74" s="124"/>
    </row>
    <row r="75" spans="1:12" ht="15" customHeight="1">
      <c r="A75" s="2"/>
      <c r="B75" s="8"/>
      <c r="C75" s="8"/>
      <c r="D75" s="9"/>
      <c r="E75" s="10"/>
      <c r="F75" s="10"/>
      <c r="G75" s="10"/>
      <c r="H75" s="10"/>
      <c r="I75" s="10"/>
      <c r="J75" s="10"/>
      <c r="K75" s="10"/>
      <c r="L75" s="124"/>
    </row>
    <row r="76" spans="1:12" ht="15" customHeight="1">
      <c r="A76" s="2"/>
      <c r="B76" s="8"/>
      <c r="C76" s="8"/>
      <c r="D76" s="9"/>
      <c r="E76" s="10"/>
      <c r="F76" s="10"/>
      <c r="G76" s="10"/>
      <c r="H76" s="10"/>
      <c r="I76" s="10"/>
      <c r="J76" s="10"/>
      <c r="K76" s="10"/>
      <c r="L76" s="124"/>
    </row>
    <row r="77" spans="1:12" ht="15" customHeight="1">
      <c r="A77" s="2"/>
      <c r="B77" s="8"/>
      <c r="C77" s="8"/>
      <c r="D77" s="9"/>
      <c r="E77" s="10"/>
      <c r="F77" s="10"/>
      <c r="G77" s="10"/>
      <c r="H77" s="10"/>
      <c r="I77" s="10"/>
      <c r="J77" s="10"/>
      <c r="K77" s="10"/>
      <c r="L77" s="124"/>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AT94"/>
  <sheetViews>
    <sheetView view="pageBreakPreview" zoomScale="80" zoomScaleNormal="80" zoomScaleSheetLayoutView="80" workbookViewId="0">
      <pane ySplit="6" topLeftCell="A7" activePane="bottomLeft" state="frozen"/>
      <selection activeCell="C95" sqref="C95"/>
      <selection pane="bottomLeft" activeCell="C95" sqref="C95"/>
    </sheetView>
  </sheetViews>
  <sheetFormatPr defaultColWidth="9.140625" defaultRowHeight="15" customHeight="1"/>
  <cols>
    <col min="1" max="1" width="4" style="306" customWidth="1"/>
    <col min="2" max="2" width="41.140625" style="310" customWidth="1"/>
    <col min="3" max="3" width="10" style="310" customWidth="1"/>
    <col min="4" max="18" width="6.42578125" style="311" customWidth="1"/>
    <col min="19" max="19" width="0.5703125" style="311" customWidth="1"/>
    <col min="20" max="20" width="13.5703125" style="305" bestFit="1" customWidth="1"/>
    <col min="21" max="27" width="13.7109375" style="305" bestFit="1" customWidth="1"/>
    <col min="28" max="32" width="13.140625" style="305" bestFit="1" customWidth="1"/>
    <col min="33" max="16384" width="9.140625" style="305"/>
  </cols>
  <sheetData>
    <row r="1" spans="1:46" ht="18" customHeight="1">
      <c r="A1" s="303"/>
      <c r="B1" s="304"/>
      <c r="C1" s="304"/>
      <c r="D1" s="212"/>
      <c r="E1" s="212"/>
      <c r="F1" s="212"/>
      <c r="G1" s="212"/>
      <c r="H1" s="212"/>
      <c r="I1" s="212"/>
      <c r="J1" s="212"/>
      <c r="K1" s="212"/>
      <c r="L1" s="212"/>
      <c r="M1" s="212"/>
      <c r="N1" s="212"/>
      <c r="O1" s="212"/>
      <c r="P1" s="212"/>
      <c r="Q1" s="212"/>
      <c r="R1" s="212"/>
      <c r="S1" s="212"/>
    </row>
    <row r="2" spans="1:46" s="272" customFormat="1" ht="18" customHeight="1">
      <c r="A2" s="472" t="str">
        <f>'Kandungan (new)'!A28</f>
        <v>4b</v>
      </c>
      <c r="B2" s="117" t="str">
        <f>'Kandungan (new)'!B28</f>
        <v>Pengeluaran Utama dalam Industri Produk Kimia - Suku Tahunan</v>
      </c>
      <c r="C2" s="213"/>
      <c r="D2" s="227"/>
      <c r="E2" s="227"/>
      <c r="F2" s="227"/>
      <c r="G2" s="227"/>
      <c r="H2" s="227"/>
      <c r="I2" s="227"/>
      <c r="J2" s="227"/>
      <c r="K2" s="227"/>
      <c r="L2" s="227"/>
      <c r="M2" s="227"/>
      <c r="N2" s="227"/>
      <c r="O2" s="227"/>
      <c r="P2" s="227"/>
      <c r="Q2" s="227"/>
      <c r="R2" s="227"/>
      <c r="S2" s="227"/>
    </row>
    <row r="3" spans="1:46" s="272" customFormat="1" ht="18" customHeight="1">
      <c r="A3" s="472"/>
      <c r="B3" s="95" t="str">
        <f>'Kandungan (new)'!B29</f>
        <v>Production of Major Products in Chemical Products Industry - Quarterly</v>
      </c>
      <c r="C3" s="206"/>
      <c r="D3" s="227"/>
      <c r="E3" s="227"/>
      <c r="F3" s="227"/>
      <c r="G3" s="227"/>
      <c r="H3" s="227"/>
      <c r="I3" s="227"/>
      <c r="J3" s="227"/>
      <c r="K3" s="227"/>
      <c r="L3" s="227"/>
      <c r="M3" s="227"/>
      <c r="N3" s="227"/>
      <c r="O3" s="227"/>
      <c r="P3" s="227"/>
      <c r="Q3" s="227"/>
      <c r="R3" s="227"/>
      <c r="S3" s="227"/>
    </row>
    <row r="4" spans="1:46" ht="18" customHeight="1" thickBot="1">
      <c r="B4" s="304"/>
      <c r="C4" s="304"/>
      <c r="D4" s="307"/>
      <c r="E4" s="307"/>
      <c r="F4" s="307"/>
      <c r="G4" s="307"/>
      <c r="H4" s="307"/>
      <c r="I4" s="307"/>
      <c r="J4" s="307"/>
      <c r="K4" s="307"/>
      <c r="L4" s="307"/>
      <c r="M4" s="307"/>
      <c r="N4" s="307"/>
      <c r="O4" s="307"/>
      <c r="P4" s="307"/>
      <c r="Q4" s="307"/>
      <c r="R4" s="307"/>
      <c r="S4" s="307"/>
    </row>
    <row r="5" spans="1:46" s="250" customFormat="1" ht="18" customHeight="1">
      <c r="A5" s="473" t="s">
        <v>239</v>
      </c>
      <c r="B5" s="473"/>
      <c r="C5" s="395"/>
      <c r="D5" s="476">
        <v>2022</v>
      </c>
      <c r="E5" s="476"/>
      <c r="F5" s="476"/>
      <c r="G5" s="380"/>
      <c r="H5" s="476">
        <v>2023</v>
      </c>
      <c r="I5" s="476"/>
      <c r="J5" s="476"/>
      <c r="K5" s="476"/>
      <c r="L5" s="476">
        <v>2024</v>
      </c>
      <c r="M5" s="476"/>
      <c r="N5" s="476"/>
      <c r="O5" s="476"/>
      <c r="P5" s="476">
        <v>2025</v>
      </c>
      <c r="Q5" s="476"/>
      <c r="R5" s="476"/>
      <c r="S5" s="382"/>
    </row>
    <row r="6" spans="1:46" s="250" customFormat="1" ht="18" customHeight="1" thickBot="1">
      <c r="A6" s="474"/>
      <c r="B6" s="474"/>
      <c r="C6" s="396"/>
      <c r="D6" s="385" t="s">
        <v>18</v>
      </c>
      <c r="E6" s="385" t="s">
        <v>19</v>
      </c>
      <c r="F6" s="385" t="s">
        <v>20</v>
      </c>
      <c r="G6" s="385" t="s">
        <v>21</v>
      </c>
      <c r="H6" s="385" t="s">
        <v>18</v>
      </c>
      <c r="I6" s="385" t="s">
        <v>19</v>
      </c>
      <c r="J6" s="385" t="s">
        <v>20</v>
      </c>
      <c r="K6" s="385" t="s">
        <v>21</v>
      </c>
      <c r="L6" s="385" t="s">
        <v>18</v>
      </c>
      <c r="M6" s="385" t="s">
        <v>19</v>
      </c>
      <c r="N6" s="385" t="s">
        <v>20</v>
      </c>
      <c r="O6" s="385" t="s">
        <v>21</v>
      </c>
      <c r="P6" s="385" t="s">
        <v>18</v>
      </c>
      <c r="Q6" s="385" t="s">
        <v>19</v>
      </c>
      <c r="R6" s="385" t="s">
        <v>20</v>
      </c>
      <c r="S6" s="384"/>
    </row>
    <row r="7" spans="1:46" s="12" customFormat="1" ht="18" customHeight="1">
      <c r="A7" s="355" t="s">
        <v>30</v>
      </c>
      <c r="B7" s="355" t="s">
        <v>398</v>
      </c>
      <c r="C7" s="355"/>
      <c r="D7" s="356"/>
      <c r="E7" s="356"/>
      <c r="F7" s="356"/>
      <c r="G7" s="356"/>
      <c r="H7" s="356"/>
      <c r="I7" s="356"/>
      <c r="J7" s="356"/>
      <c r="K7" s="356"/>
      <c r="L7" s="356"/>
      <c r="M7" s="356"/>
      <c r="N7" s="356"/>
      <c r="O7" s="356"/>
      <c r="P7" s="356"/>
      <c r="Q7" s="36"/>
      <c r="R7" s="36"/>
      <c r="S7" s="36"/>
    </row>
    <row r="8" spans="1:46" s="2" customFormat="1" ht="18" customHeight="1" thickBot="1">
      <c r="A8" s="357"/>
      <c r="B8" s="358" t="s">
        <v>394</v>
      </c>
      <c r="C8" s="358"/>
      <c r="D8" s="359"/>
      <c r="E8" s="359"/>
      <c r="F8" s="359"/>
      <c r="G8" s="359"/>
      <c r="H8" s="359"/>
      <c r="I8" s="359"/>
      <c r="J8" s="359"/>
      <c r="K8" s="359"/>
      <c r="L8" s="359"/>
      <c r="M8" s="359"/>
      <c r="N8" s="359"/>
      <c r="O8" s="359"/>
      <c r="P8" s="359"/>
      <c r="Q8" s="41"/>
      <c r="R8" s="41"/>
      <c r="S8" s="41"/>
    </row>
    <row r="9" spans="1:46" s="2" customFormat="1" ht="2.25" customHeight="1">
      <c r="A9" s="360"/>
      <c r="B9" s="361"/>
      <c r="C9" s="361"/>
      <c r="D9" s="362"/>
      <c r="E9" s="362"/>
      <c r="F9" s="362"/>
      <c r="G9" s="362"/>
      <c r="H9" s="362"/>
      <c r="I9" s="362"/>
      <c r="J9" s="362"/>
      <c r="K9" s="362"/>
      <c r="L9" s="362"/>
      <c r="M9" s="362"/>
      <c r="N9" s="362"/>
      <c r="O9" s="362"/>
      <c r="P9" s="362"/>
      <c r="Q9" s="45"/>
      <c r="R9" s="45"/>
      <c r="S9" s="45"/>
    </row>
    <row r="10" spans="1:46" s="251" customFormat="1" ht="18.75" customHeight="1">
      <c r="A10" s="363"/>
      <c r="B10" s="364" t="s">
        <v>441</v>
      </c>
      <c r="C10" s="365" t="s">
        <v>442</v>
      </c>
      <c r="D10" s="366">
        <v>1756.6959999999999</v>
      </c>
      <c r="E10" s="366">
        <v>1549.2829999999999</v>
      </c>
      <c r="F10" s="366">
        <v>2112.8939999999998</v>
      </c>
      <c r="G10" s="366">
        <v>2165.6219999999998</v>
      </c>
      <c r="H10" s="366">
        <v>1506.58</v>
      </c>
      <c r="I10" s="366">
        <v>1261.462</v>
      </c>
      <c r="J10" s="366">
        <v>1627.2840000000001</v>
      </c>
      <c r="K10" s="366">
        <v>1511.0150000000001</v>
      </c>
      <c r="L10" s="366">
        <v>1379.107</v>
      </c>
      <c r="M10" s="366">
        <v>1292.55</v>
      </c>
      <c r="N10" s="366">
        <v>1383.75</v>
      </c>
      <c r="O10" s="366">
        <v>1313.876</v>
      </c>
      <c r="P10" s="366">
        <v>1269.837</v>
      </c>
      <c r="Q10" s="366">
        <v>1133.6189999999999</v>
      </c>
      <c r="R10" s="366">
        <v>1250.9780000000001</v>
      </c>
      <c r="S10" s="49"/>
      <c r="V10" s="276"/>
      <c r="W10" s="276"/>
      <c r="X10" s="276"/>
      <c r="Y10" s="276"/>
      <c r="Z10" s="276"/>
      <c r="AA10" s="276"/>
      <c r="AB10" s="276"/>
      <c r="AC10" s="276"/>
      <c r="AD10" s="276"/>
      <c r="AE10" s="276"/>
      <c r="AF10" s="276"/>
      <c r="AG10" s="276"/>
    </row>
    <row r="11" spans="1:46" s="1" customFormat="1" ht="18.75" customHeight="1">
      <c r="A11" s="367"/>
      <c r="B11" s="364" t="s">
        <v>443</v>
      </c>
      <c r="C11" s="365" t="s">
        <v>444</v>
      </c>
      <c r="D11" s="366">
        <v>5044</v>
      </c>
      <c r="E11" s="366">
        <v>3624</v>
      </c>
      <c r="F11" s="366">
        <v>4572</v>
      </c>
      <c r="G11" s="366">
        <v>5101</v>
      </c>
      <c r="H11" s="366">
        <v>4731</v>
      </c>
      <c r="I11" s="366">
        <v>3740</v>
      </c>
      <c r="J11" s="366">
        <v>6271</v>
      </c>
      <c r="K11" s="366">
        <v>6599</v>
      </c>
      <c r="L11" s="366">
        <v>5710</v>
      </c>
      <c r="M11" s="366">
        <v>5147</v>
      </c>
      <c r="N11" s="366">
        <v>7362</v>
      </c>
      <c r="O11" s="366">
        <v>6460</v>
      </c>
      <c r="P11" s="366">
        <v>4930</v>
      </c>
      <c r="Q11" s="366">
        <v>4750</v>
      </c>
      <c r="R11" s="366">
        <v>7596</v>
      </c>
      <c r="S11" s="55"/>
      <c r="U11" s="251"/>
      <c r="V11" s="315"/>
      <c r="W11" s="315"/>
      <c r="X11" s="315"/>
      <c r="Y11" s="315"/>
      <c r="Z11" s="315"/>
      <c r="AA11" s="315"/>
      <c r="AB11" s="315"/>
      <c r="AC11" s="315"/>
      <c r="AD11" s="315"/>
      <c r="AE11" s="315"/>
      <c r="AF11" s="315"/>
      <c r="AG11" s="315"/>
      <c r="AI11" s="251"/>
      <c r="AJ11" s="251"/>
      <c r="AK11" s="251"/>
      <c r="AL11" s="251"/>
      <c r="AM11" s="251"/>
      <c r="AN11" s="251"/>
      <c r="AO11" s="251"/>
      <c r="AP11" s="251"/>
      <c r="AQ11" s="251"/>
      <c r="AR11" s="251"/>
      <c r="AS11" s="251"/>
      <c r="AT11" s="251"/>
    </row>
    <row r="12" spans="1:46" s="251" customFormat="1" ht="18.75" customHeight="1">
      <c r="A12" s="363"/>
      <c r="B12" s="364" t="s">
        <v>445</v>
      </c>
      <c r="C12" s="365" t="s">
        <v>444</v>
      </c>
      <c r="D12" s="366">
        <v>13015</v>
      </c>
      <c r="E12" s="366">
        <v>12026</v>
      </c>
      <c r="F12" s="366">
        <v>17346</v>
      </c>
      <c r="G12" s="366">
        <v>16170</v>
      </c>
      <c r="H12" s="366">
        <v>19543</v>
      </c>
      <c r="I12" s="366">
        <v>17595</v>
      </c>
      <c r="J12" s="366">
        <v>18126</v>
      </c>
      <c r="K12" s="366">
        <v>14631</v>
      </c>
      <c r="L12" s="366">
        <v>17706</v>
      </c>
      <c r="M12" s="366">
        <v>12833</v>
      </c>
      <c r="N12" s="366">
        <v>11365</v>
      </c>
      <c r="O12" s="366">
        <v>12014</v>
      </c>
      <c r="P12" s="366">
        <v>14840</v>
      </c>
      <c r="Q12" s="366">
        <v>12927</v>
      </c>
      <c r="R12" s="366">
        <v>11484</v>
      </c>
      <c r="S12" s="49"/>
      <c r="V12" s="276"/>
      <c r="W12" s="276"/>
      <c r="X12" s="276"/>
      <c r="Y12" s="276"/>
      <c r="Z12" s="276"/>
      <c r="AA12" s="276"/>
      <c r="AB12" s="276"/>
      <c r="AC12" s="276"/>
      <c r="AD12" s="276"/>
      <c r="AE12" s="276"/>
      <c r="AF12" s="276"/>
      <c r="AG12" s="276"/>
    </row>
    <row r="13" spans="1:46" s="1" customFormat="1" ht="18.75" customHeight="1">
      <c r="A13" s="367"/>
      <c r="B13" s="364" t="s">
        <v>446</v>
      </c>
      <c r="C13" s="365" t="s">
        <v>444</v>
      </c>
      <c r="D13" s="366">
        <v>3964</v>
      </c>
      <c r="E13" s="366">
        <v>3972</v>
      </c>
      <c r="F13" s="366">
        <v>4801</v>
      </c>
      <c r="G13" s="366">
        <v>5139</v>
      </c>
      <c r="H13" s="366">
        <v>4546</v>
      </c>
      <c r="I13" s="366">
        <v>4353</v>
      </c>
      <c r="J13" s="366">
        <v>1717</v>
      </c>
      <c r="K13" s="366">
        <v>2402</v>
      </c>
      <c r="L13" s="366">
        <v>2960</v>
      </c>
      <c r="M13" s="366">
        <v>3458</v>
      </c>
      <c r="N13" s="366">
        <v>2406</v>
      </c>
      <c r="O13" s="366">
        <v>2636</v>
      </c>
      <c r="P13" s="366">
        <v>2767</v>
      </c>
      <c r="Q13" s="366">
        <v>3323</v>
      </c>
      <c r="R13" s="366">
        <v>2623</v>
      </c>
      <c r="S13" s="55"/>
      <c r="U13" s="251"/>
      <c r="V13" s="315"/>
      <c r="W13" s="315"/>
      <c r="X13" s="315"/>
      <c r="Y13" s="315"/>
      <c r="Z13" s="315"/>
      <c r="AA13" s="315"/>
      <c r="AB13" s="315"/>
      <c r="AC13" s="315"/>
      <c r="AD13" s="315"/>
      <c r="AE13" s="315"/>
      <c r="AF13" s="315"/>
      <c r="AG13" s="315"/>
      <c r="AI13" s="251"/>
      <c r="AJ13" s="251"/>
      <c r="AK13" s="251"/>
      <c r="AL13" s="251"/>
      <c r="AM13" s="251"/>
      <c r="AN13" s="251"/>
      <c r="AO13" s="251"/>
      <c r="AP13" s="251"/>
      <c r="AQ13" s="251"/>
      <c r="AR13" s="251"/>
      <c r="AS13" s="251"/>
      <c r="AT13" s="251"/>
    </row>
    <row r="14" spans="1:46" s="1" customFormat="1" ht="18.75" customHeight="1">
      <c r="A14" s="367"/>
      <c r="B14" s="364" t="s">
        <v>447</v>
      </c>
      <c r="C14" s="365" t="s">
        <v>442</v>
      </c>
      <c r="D14" s="366">
        <v>6.0419999999999998</v>
      </c>
      <c r="E14" s="366">
        <v>5.5549999999999997</v>
      </c>
      <c r="F14" s="366">
        <v>5.1950000000000003</v>
      </c>
      <c r="G14" s="366">
        <v>5.1760000000000002</v>
      </c>
      <c r="H14" s="366">
        <v>5.6159999999999997</v>
      </c>
      <c r="I14" s="366">
        <v>4.6040000000000001</v>
      </c>
      <c r="J14" s="366">
        <v>5.0579999999999998</v>
      </c>
      <c r="K14" s="366">
        <v>5.7350000000000003</v>
      </c>
      <c r="L14" s="366">
        <v>6.5810000000000004</v>
      </c>
      <c r="M14" s="366">
        <v>6.202</v>
      </c>
      <c r="N14" s="366">
        <v>6.27</v>
      </c>
      <c r="O14" s="366">
        <v>6.431</v>
      </c>
      <c r="P14" s="366">
        <v>6.1779999999999999</v>
      </c>
      <c r="Q14" s="366">
        <v>5.4029999999999996</v>
      </c>
      <c r="R14" s="366">
        <v>5.2359999999999998</v>
      </c>
      <c r="S14" s="55"/>
      <c r="U14" s="251"/>
      <c r="V14" s="315"/>
      <c r="W14" s="315"/>
      <c r="X14" s="315"/>
      <c r="Y14" s="315"/>
      <c r="Z14" s="315"/>
      <c r="AA14" s="315"/>
      <c r="AB14" s="315"/>
      <c r="AC14" s="315"/>
      <c r="AD14" s="315"/>
      <c r="AE14" s="315"/>
      <c r="AF14" s="315"/>
      <c r="AG14" s="315"/>
      <c r="AI14" s="251"/>
      <c r="AJ14" s="251"/>
      <c r="AK14" s="251"/>
      <c r="AL14" s="251"/>
      <c r="AM14" s="251"/>
      <c r="AN14" s="251"/>
      <c r="AO14" s="251"/>
      <c r="AP14" s="251"/>
      <c r="AQ14" s="251"/>
      <c r="AR14" s="251"/>
      <c r="AS14" s="251"/>
      <c r="AT14" s="251"/>
    </row>
    <row r="15" spans="1:46" s="1" customFormat="1" ht="18.75" customHeight="1">
      <c r="A15" s="367"/>
      <c r="B15" s="364" t="s">
        <v>448</v>
      </c>
      <c r="C15" s="365" t="s">
        <v>442</v>
      </c>
      <c r="D15" s="366">
        <v>1254.3209999999999</v>
      </c>
      <c r="E15" s="366">
        <v>972.81200000000001</v>
      </c>
      <c r="F15" s="366">
        <v>1031.596</v>
      </c>
      <c r="G15" s="366">
        <v>1106.1559999999999</v>
      </c>
      <c r="H15" s="366">
        <v>1186.2329999999999</v>
      </c>
      <c r="I15" s="366">
        <v>950.80700000000002</v>
      </c>
      <c r="J15" s="366">
        <v>1265.7819999999999</v>
      </c>
      <c r="K15" s="366">
        <v>1687.8309999999999</v>
      </c>
      <c r="L15" s="366">
        <v>1610.1369999999999</v>
      </c>
      <c r="M15" s="366">
        <v>1398.9559999999999</v>
      </c>
      <c r="N15" s="366">
        <v>1540.5650000000001</v>
      </c>
      <c r="O15" s="366">
        <v>1868.7360000000001</v>
      </c>
      <c r="P15" s="366">
        <v>1792.3910000000001</v>
      </c>
      <c r="Q15" s="366">
        <v>1530.163</v>
      </c>
      <c r="R15" s="366">
        <v>1466.86</v>
      </c>
      <c r="S15" s="55"/>
      <c r="U15" s="251"/>
      <c r="V15" s="315"/>
      <c r="W15" s="315"/>
      <c r="X15" s="315"/>
      <c r="Y15" s="315"/>
      <c r="Z15" s="315"/>
      <c r="AA15" s="315"/>
      <c r="AB15" s="315"/>
      <c r="AC15" s="315"/>
      <c r="AD15" s="315"/>
      <c r="AE15" s="315"/>
      <c r="AF15" s="315"/>
      <c r="AG15" s="315"/>
      <c r="AI15" s="251"/>
      <c r="AJ15" s="251"/>
      <c r="AK15" s="251"/>
      <c r="AL15" s="251"/>
      <c r="AM15" s="251"/>
      <c r="AN15" s="251"/>
      <c r="AO15" s="251"/>
      <c r="AP15" s="251"/>
      <c r="AQ15" s="251"/>
      <c r="AR15" s="251"/>
      <c r="AS15" s="251"/>
      <c r="AT15" s="251"/>
    </row>
    <row r="16" spans="1:46" s="251" customFormat="1" ht="30" customHeight="1">
      <c r="A16" s="363"/>
      <c r="B16" s="364" t="s">
        <v>449</v>
      </c>
      <c r="C16" s="368" t="s">
        <v>450</v>
      </c>
      <c r="D16" s="366">
        <v>166365</v>
      </c>
      <c r="E16" s="366">
        <v>159635</v>
      </c>
      <c r="F16" s="366">
        <v>136739</v>
      </c>
      <c r="G16" s="366">
        <v>148185</v>
      </c>
      <c r="H16" s="366">
        <v>150695</v>
      </c>
      <c r="I16" s="366">
        <v>136587</v>
      </c>
      <c r="J16" s="366">
        <v>114282</v>
      </c>
      <c r="K16" s="366">
        <v>125404</v>
      </c>
      <c r="L16" s="366">
        <v>131880</v>
      </c>
      <c r="M16" s="366">
        <v>122786</v>
      </c>
      <c r="N16" s="366">
        <v>93682</v>
      </c>
      <c r="O16" s="366">
        <v>106939</v>
      </c>
      <c r="P16" s="366">
        <v>124475</v>
      </c>
      <c r="Q16" s="366">
        <v>115386</v>
      </c>
      <c r="R16" s="366">
        <v>99083</v>
      </c>
      <c r="S16" s="58"/>
      <c r="V16" s="276"/>
      <c r="W16" s="276"/>
      <c r="X16" s="276"/>
      <c r="Y16" s="276"/>
      <c r="Z16" s="276"/>
      <c r="AA16" s="276"/>
      <c r="AB16" s="276"/>
      <c r="AC16" s="276"/>
      <c r="AD16" s="276"/>
      <c r="AE16" s="276"/>
      <c r="AF16" s="276"/>
      <c r="AG16" s="276"/>
    </row>
    <row r="17" spans="1:33" s="251" customFormat="1" ht="18.75" customHeight="1">
      <c r="A17" s="363"/>
      <c r="B17" s="364" t="s">
        <v>451</v>
      </c>
      <c r="C17" s="365" t="s">
        <v>444</v>
      </c>
      <c r="D17" s="369">
        <v>37967</v>
      </c>
      <c r="E17" s="369">
        <v>41141</v>
      </c>
      <c r="F17" s="369">
        <v>39620</v>
      </c>
      <c r="G17" s="369">
        <v>37407</v>
      </c>
      <c r="H17" s="369">
        <v>40810</v>
      </c>
      <c r="I17" s="369">
        <v>43856</v>
      </c>
      <c r="J17" s="369">
        <v>40012</v>
      </c>
      <c r="K17" s="369">
        <v>41576</v>
      </c>
      <c r="L17" s="369">
        <v>38803</v>
      </c>
      <c r="M17" s="369">
        <v>42251</v>
      </c>
      <c r="N17" s="369">
        <v>41265</v>
      </c>
      <c r="O17" s="369">
        <v>46093</v>
      </c>
      <c r="P17" s="369">
        <v>42816</v>
      </c>
      <c r="Q17" s="369">
        <v>45702</v>
      </c>
      <c r="R17" s="369">
        <v>47485</v>
      </c>
      <c r="S17" s="58"/>
      <c r="V17" s="276"/>
      <c r="W17" s="276"/>
      <c r="X17" s="276"/>
      <c r="Y17" s="276"/>
      <c r="Z17" s="276"/>
      <c r="AA17" s="276"/>
      <c r="AB17" s="276"/>
      <c r="AC17" s="276"/>
      <c r="AD17" s="276"/>
      <c r="AE17" s="276"/>
      <c r="AF17" s="276"/>
      <c r="AG17" s="276"/>
    </row>
    <row r="18" spans="1:33" s="251" customFormat="1" ht="18.75" customHeight="1">
      <c r="A18" s="363"/>
      <c r="B18" s="364" t="s">
        <v>452</v>
      </c>
      <c r="C18" s="365" t="s">
        <v>444</v>
      </c>
      <c r="D18" s="369">
        <v>8192</v>
      </c>
      <c r="E18" s="369">
        <v>6425</v>
      </c>
      <c r="F18" s="369">
        <v>7172</v>
      </c>
      <c r="G18" s="369">
        <v>9500</v>
      </c>
      <c r="H18" s="369">
        <v>7768</v>
      </c>
      <c r="I18" s="369">
        <v>7525</v>
      </c>
      <c r="J18" s="369">
        <v>6048</v>
      </c>
      <c r="K18" s="369">
        <v>8097</v>
      </c>
      <c r="L18" s="369">
        <v>7743</v>
      </c>
      <c r="M18" s="369">
        <v>7800</v>
      </c>
      <c r="N18" s="369">
        <v>7031</v>
      </c>
      <c r="O18" s="369">
        <v>9058</v>
      </c>
      <c r="P18" s="369">
        <v>7097</v>
      </c>
      <c r="Q18" s="369">
        <v>7583</v>
      </c>
      <c r="R18" s="369">
        <v>8078</v>
      </c>
      <c r="S18" s="58"/>
      <c r="V18" s="276"/>
      <c r="W18" s="276"/>
      <c r="X18" s="276"/>
      <c r="Y18" s="276"/>
      <c r="Z18" s="276"/>
      <c r="AA18" s="276"/>
      <c r="AB18" s="276"/>
      <c r="AC18" s="276"/>
      <c r="AD18" s="276"/>
      <c r="AE18" s="276"/>
      <c r="AF18" s="276"/>
      <c r="AG18" s="276"/>
    </row>
    <row r="19" spans="1:33" s="251" customFormat="1" ht="18.75" customHeight="1">
      <c r="A19" s="363"/>
      <c r="B19" s="364" t="s">
        <v>453</v>
      </c>
      <c r="C19" s="365" t="s">
        <v>442</v>
      </c>
      <c r="D19" s="369">
        <v>22.532</v>
      </c>
      <c r="E19" s="369">
        <v>15.656000000000001</v>
      </c>
      <c r="F19" s="369">
        <v>16.683</v>
      </c>
      <c r="G19" s="369">
        <v>16.46</v>
      </c>
      <c r="H19" s="369">
        <v>17.532</v>
      </c>
      <c r="I19" s="369">
        <v>14.622999999999999</v>
      </c>
      <c r="J19" s="369">
        <v>13.835000000000001</v>
      </c>
      <c r="K19" s="369">
        <v>10.313000000000001</v>
      </c>
      <c r="L19" s="369">
        <v>11.053000000000001</v>
      </c>
      <c r="M19" s="369">
        <v>10.977</v>
      </c>
      <c r="N19" s="369">
        <v>10.811</v>
      </c>
      <c r="O19" s="369">
        <v>10.775</v>
      </c>
      <c r="P19" s="369">
        <v>12.079000000000001</v>
      </c>
      <c r="Q19" s="369">
        <v>11.109</v>
      </c>
      <c r="R19" s="369">
        <v>10.401</v>
      </c>
      <c r="S19" s="58"/>
      <c r="V19" s="276"/>
      <c r="W19" s="276"/>
      <c r="X19" s="276"/>
      <c r="Y19" s="276"/>
      <c r="Z19" s="276"/>
      <c r="AA19" s="276"/>
      <c r="AB19" s="276"/>
      <c r="AC19" s="276"/>
      <c r="AD19" s="276"/>
      <c r="AE19" s="276"/>
      <c r="AF19" s="276"/>
      <c r="AG19" s="276"/>
    </row>
    <row r="20" spans="1:33" s="251" customFormat="1" ht="30" customHeight="1">
      <c r="A20" s="363"/>
      <c r="B20" s="364" t="s">
        <v>454</v>
      </c>
      <c r="C20" s="365" t="s">
        <v>444</v>
      </c>
      <c r="D20" s="369">
        <v>1635.595</v>
      </c>
      <c r="E20" s="369">
        <v>1426.4659999999999</v>
      </c>
      <c r="F20" s="369">
        <v>1561.742</v>
      </c>
      <c r="G20" s="369">
        <v>1459.425</v>
      </c>
      <c r="H20" s="369">
        <v>1214.087</v>
      </c>
      <c r="I20" s="369">
        <v>1322.7660000000001</v>
      </c>
      <c r="J20" s="369">
        <v>1456.681</v>
      </c>
      <c r="K20" s="369">
        <v>1169.7739999999999</v>
      </c>
      <c r="L20" s="369">
        <v>1214.29</v>
      </c>
      <c r="M20" s="369">
        <v>1088.384</v>
      </c>
      <c r="N20" s="369">
        <v>1015.159</v>
      </c>
      <c r="O20" s="369">
        <v>922.66600000000005</v>
      </c>
      <c r="P20" s="369">
        <v>1008.735</v>
      </c>
      <c r="Q20" s="369">
        <v>953.90099999999995</v>
      </c>
      <c r="R20" s="369">
        <v>964.21100000000001</v>
      </c>
      <c r="S20" s="58"/>
      <c r="V20" s="276"/>
      <c r="W20" s="276"/>
      <c r="X20" s="276"/>
      <c r="Y20" s="276"/>
      <c r="Z20" s="276"/>
      <c r="AA20" s="276"/>
      <c r="AB20" s="276"/>
      <c r="AC20" s="276"/>
      <c r="AD20" s="276"/>
      <c r="AE20" s="276"/>
      <c r="AF20" s="276"/>
      <c r="AG20" s="276"/>
    </row>
    <row r="21" spans="1:33" s="251" customFormat="1" ht="18.75" customHeight="1">
      <c r="A21" s="363"/>
      <c r="B21" s="364" t="s">
        <v>455</v>
      </c>
      <c r="C21" s="365" t="s">
        <v>444</v>
      </c>
      <c r="D21" s="369">
        <v>26824</v>
      </c>
      <c r="E21" s="369">
        <v>24039</v>
      </c>
      <c r="F21" s="369">
        <v>21330</v>
      </c>
      <c r="G21" s="369">
        <v>25070</v>
      </c>
      <c r="H21" s="369">
        <v>26521</v>
      </c>
      <c r="I21" s="369">
        <v>26804</v>
      </c>
      <c r="J21" s="369">
        <v>18872</v>
      </c>
      <c r="K21" s="369">
        <v>19535</v>
      </c>
      <c r="L21" s="369">
        <v>25032</v>
      </c>
      <c r="M21" s="369">
        <v>20322</v>
      </c>
      <c r="N21" s="369">
        <v>11666</v>
      </c>
      <c r="O21" s="369">
        <v>14769</v>
      </c>
      <c r="P21" s="369">
        <v>21301</v>
      </c>
      <c r="Q21" s="369">
        <v>19993</v>
      </c>
      <c r="R21" s="369">
        <v>14325</v>
      </c>
      <c r="S21" s="58"/>
      <c r="V21" s="276"/>
      <c r="W21" s="276"/>
      <c r="X21" s="276"/>
      <c r="Y21" s="276"/>
      <c r="Z21" s="276"/>
      <c r="AA21" s="276"/>
      <c r="AB21" s="276"/>
      <c r="AC21" s="276"/>
      <c r="AD21" s="276"/>
      <c r="AE21" s="276"/>
      <c r="AF21" s="276"/>
      <c r="AG21" s="276"/>
    </row>
    <row r="22" spans="1:33" s="251" customFormat="1" ht="18.75" customHeight="1">
      <c r="A22" s="363"/>
      <c r="B22" s="364" t="s">
        <v>456</v>
      </c>
      <c r="C22" s="365" t="s">
        <v>442</v>
      </c>
      <c r="D22" s="369">
        <v>23.329000000000001</v>
      </c>
      <c r="E22" s="369">
        <v>25.073</v>
      </c>
      <c r="F22" s="369">
        <v>22.082999999999998</v>
      </c>
      <c r="G22" s="369">
        <v>20.823</v>
      </c>
      <c r="H22" s="369">
        <v>15.239000000000001</v>
      </c>
      <c r="I22" s="369">
        <v>17.742000000000001</v>
      </c>
      <c r="J22" s="369">
        <v>14.635999999999999</v>
      </c>
      <c r="K22" s="369">
        <v>10.026</v>
      </c>
      <c r="L22" s="369">
        <v>8.9309999999999992</v>
      </c>
      <c r="M22" s="369">
        <v>7.2759999999999998</v>
      </c>
      <c r="N22" s="369">
        <v>4.9619999999999997</v>
      </c>
      <c r="O22" s="369">
        <v>6.72</v>
      </c>
      <c r="P22" s="369">
        <v>7.3940000000000001</v>
      </c>
      <c r="Q22" s="369">
        <v>6.1379999999999999</v>
      </c>
      <c r="R22" s="369">
        <v>4.6580000000000004</v>
      </c>
      <c r="S22" s="58"/>
      <c r="V22" s="276"/>
      <c r="W22" s="276"/>
      <c r="X22" s="276"/>
      <c r="Y22" s="276"/>
      <c r="Z22" s="276"/>
      <c r="AA22" s="276"/>
      <c r="AB22" s="276"/>
      <c r="AC22" s="276"/>
      <c r="AD22" s="276"/>
      <c r="AE22" s="276"/>
      <c r="AF22" s="276"/>
      <c r="AG22" s="276"/>
    </row>
    <row r="23" spans="1:33" s="251" customFormat="1" ht="18.75" customHeight="1">
      <c r="A23" s="363"/>
      <c r="B23" s="364" t="s">
        <v>457</v>
      </c>
      <c r="C23" s="365" t="s">
        <v>442</v>
      </c>
      <c r="D23" s="369">
        <v>3.6789999999999998</v>
      </c>
      <c r="E23" s="369">
        <v>3.198</v>
      </c>
      <c r="F23" s="369">
        <v>4.0529999999999999</v>
      </c>
      <c r="G23" s="369">
        <v>4.5389999999999997</v>
      </c>
      <c r="H23" s="369">
        <v>4.181</v>
      </c>
      <c r="I23" s="369">
        <v>3.6030000000000002</v>
      </c>
      <c r="J23" s="369">
        <v>3.8959999999999999</v>
      </c>
      <c r="K23" s="369">
        <v>3.2549999999999999</v>
      </c>
      <c r="L23" s="369">
        <v>4.585</v>
      </c>
      <c r="M23" s="369">
        <v>4.101</v>
      </c>
      <c r="N23" s="369">
        <v>4.0880000000000001</v>
      </c>
      <c r="O23" s="369">
        <v>3.3719999999999999</v>
      </c>
      <c r="P23" s="369">
        <v>3.7370000000000001</v>
      </c>
      <c r="Q23" s="369">
        <v>3.831</v>
      </c>
      <c r="R23" s="369">
        <v>3.9020000000000001</v>
      </c>
      <c r="S23" s="58"/>
      <c r="V23" s="276"/>
      <c r="W23" s="276"/>
      <c r="X23" s="276"/>
      <c r="Y23" s="276"/>
      <c r="Z23" s="276"/>
      <c r="AA23" s="276"/>
      <c r="AB23" s="276"/>
      <c r="AC23" s="276"/>
      <c r="AD23" s="276"/>
      <c r="AE23" s="276"/>
      <c r="AF23" s="276"/>
      <c r="AG23" s="276"/>
    </row>
    <row r="24" spans="1:33" s="251" customFormat="1" ht="30" customHeight="1">
      <c r="A24" s="363"/>
      <c r="B24" s="364" t="s">
        <v>458</v>
      </c>
      <c r="C24" s="365" t="s">
        <v>442</v>
      </c>
      <c r="D24" s="369">
        <v>25.34</v>
      </c>
      <c r="E24" s="369">
        <v>21.477</v>
      </c>
      <c r="F24" s="369">
        <v>28.167000000000002</v>
      </c>
      <c r="G24" s="369">
        <v>22.355</v>
      </c>
      <c r="H24" s="369">
        <v>19.216999999999999</v>
      </c>
      <c r="I24" s="369">
        <v>19.190999999999999</v>
      </c>
      <c r="J24" s="369">
        <v>19.908000000000001</v>
      </c>
      <c r="K24" s="369">
        <v>19.501000000000001</v>
      </c>
      <c r="L24" s="369">
        <v>20.018999999999998</v>
      </c>
      <c r="M24" s="369">
        <v>23.475000000000001</v>
      </c>
      <c r="N24" s="369">
        <v>24.850999999999999</v>
      </c>
      <c r="O24" s="369">
        <v>22.087</v>
      </c>
      <c r="P24" s="369">
        <v>17.238</v>
      </c>
      <c r="Q24" s="369">
        <v>19.620999999999999</v>
      </c>
      <c r="R24" s="369">
        <v>22.884</v>
      </c>
      <c r="S24" s="58"/>
      <c r="V24" s="276"/>
      <c r="W24" s="276"/>
      <c r="X24" s="276"/>
      <c r="Y24" s="276"/>
      <c r="Z24" s="276"/>
      <c r="AA24" s="276"/>
      <c r="AB24" s="276"/>
      <c r="AC24" s="276"/>
      <c r="AD24" s="276"/>
      <c r="AE24" s="276"/>
      <c r="AF24" s="276"/>
      <c r="AG24" s="276"/>
    </row>
    <row r="25" spans="1:33" s="1" customFormat="1" ht="3" customHeight="1" thickBot="1">
      <c r="A25" s="370"/>
      <c r="B25" s="371"/>
      <c r="C25" s="371"/>
      <c r="D25" s="372"/>
      <c r="E25" s="372"/>
      <c r="F25" s="372"/>
      <c r="G25" s="372"/>
      <c r="H25" s="372"/>
      <c r="I25" s="372"/>
      <c r="J25" s="372"/>
      <c r="K25" s="372"/>
      <c r="L25" s="372"/>
      <c r="M25" s="372"/>
      <c r="N25" s="372"/>
      <c r="O25" s="372"/>
      <c r="P25" s="372"/>
      <c r="Q25" s="372"/>
      <c r="R25" s="372"/>
      <c r="S25" s="68"/>
      <c r="U25" s="251"/>
    </row>
    <row r="26" spans="1:33" s="12" customFormat="1" ht="18" customHeight="1">
      <c r="A26" s="355" t="s">
        <v>33</v>
      </c>
      <c r="B26" s="355" t="s">
        <v>62</v>
      </c>
      <c r="C26" s="355"/>
      <c r="D26" s="373"/>
      <c r="E26" s="373"/>
      <c r="F26" s="373"/>
      <c r="G26" s="373"/>
      <c r="H26" s="373"/>
      <c r="I26" s="373"/>
      <c r="J26" s="373"/>
      <c r="K26" s="373"/>
      <c r="L26" s="373"/>
      <c r="M26" s="373"/>
      <c r="N26" s="373"/>
      <c r="O26" s="373"/>
      <c r="P26" s="373"/>
      <c r="Q26" s="373"/>
      <c r="R26" s="373"/>
      <c r="S26" s="48"/>
    </row>
    <row r="27" spans="1:33" s="2" customFormat="1" ht="17.25" customHeight="1" thickBot="1">
      <c r="A27" s="374"/>
      <c r="B27" s="358" t="s">
        <v>63</v>
      </c>
      <c r="C27" s="358"/>
      <c r="D27" s="372"/>
      <c r="E27" s="372"/>
      <c r="F27" s="372"/>
      <c r="G27" s="372"/>
      <c r="H27" s="372"/>
      <c r="I27" s="372"/>
      <c r="J27" s="372"/>
      <c r="K27" s="372"/>
      <c r="L27" s="372"/>
      <c r="M27" s="372"/>
      <c r="N27" s="372"/>
      <c r="O27" s="372"/>
      <c r="P27" s="372"/>
      <c r="Q27" s="372"/>
      <c r="R27" s="372"/>
      <c r="S27" s="75"/>
    </row>
    <row r="28" spans="1:33" s="2" customFormat="1" ht="2.25" customHeight="1">
      <c r="A28" s="375"/>
      <c r="B28" s="361"/>
      <c r="C28" s="361"/>
      <c r="D28" s="373"/>
      <c r="E28" s="373"/>
      <c r="F28" s="373"/>
      <c r="G28" s="373"/>
      <c r="H28" s="373"/>
      <c r="I28" s="373"/>
      <c r="J28" s="373"/>
      <c r="K28" s="373"/>
      <c r="L28" s="373"/>
      <c r="M28" s="373"/>
      <c r="N28" s="373"/>
      <c r="O28" s="373"/>
      <c r="P28" s="373"/>
      <c r="Q28" s="373"/>
      <c r="R28" s="373"/>
      <c r="S28" s="49"/>
    </row>
    <row r="29" spans="1:33" s="251" customFormat="1" ht="18" customHeight="1">
      <c r="A29" s="363"/>
      <c r="B29" s="364" t="s">
        <v>441</v>
      </c>
      <c r="C29" s="360"/>
      <c r="D29" s="376">
        <v>44.057836478771378</v>
      </c>
      <c r="E29" s="376">
        <v>50.32081664889472</v>
      </c>
      <c r="F29" s="376">
        <v>22.609715958283914</v>
      </c>
      <c r="G29" s="376">
        <v>16.019421376693387</v>
      </c>
      <c r="H29" s="376">
        <v>-14.237864718767497</v>
      </c>
      <c r="I29" s="376">
        <v>-18.577690454229469</v>
      </c>
      <c r="J29" s="376">
        <v>-22.983169056280147</v>
      </c>
      <c r="K29" s="376">
        <v>-30.227204932347391</v>
      </c>
      <c r="L29" s="376">
        <v>-8.46108404465744</v>
      </c>
      <c r="M29" s="376">
        <v>2.4644420521585175</v>
      </c>
      <c r="N29" s="376">
        <v>-14.965672863495243</v>
      </c>
      <c r="O29" s="376">
        <v>-13.046793049705002</v>
      </c>
      <c r="P29" s="376">
        <v>-7.9232430841116752</v>
      </c>
      <c r="Q29" s="376">
        <v>-12.295926656609026</v>
      </c>
      <c r="R29" s="376">
        <v>-9.595085817524847</v>
      </c>
      <c r="S29" s="49"/>
      <c r="U29" s="1"/>
      <c r="V29" s="1"/>
      <c r="W29" s="1"/>
      <c r="X29" s="1"/>
      <c r="Y29" s="1"/>
      <c r="Z29" s="1"/>
      <c r="AA29" s="1"/>
      <c r="AB29" s="1"/>
      <c r="AC29" s="1"/>
      <c r="AD29" s="1"/>
      <c r="AE29" s="1"/>
      <c r="AF29" s="1"/>
      <c r="AG29" s="2"/>
    </row>
    <row r="30" spans="1:33" s="251" customFormat="1" ht="18" customHeight="1">
      <c r="A30" s="363"/>
      <c r="B30" s="364" t="s">
        <v>443</v>
      </c>
      <c r="C30" s="360"/>
      <c r="D30" s="376">
        <v>-12.733564013840819</v>
      </c>
      <c r="E30" s="376">
        <v>-3.7961242367932044</v>
      </c>
      <c r="F30" s="376">
        <v>1.8489641345511387</v>
      </c>
      <c r="G30" s="376">
        <v>-3.1333080136726181</v>
      </c>
      <c r="H30" s="376">
        <v>-6.2053925455987269</v>
      </c>
      <c r="I30" s="376">
        <v>3.2008830022075045</v>
      </c>
      <c r="J30" s="376">
        <v>37.160979877515331</v>
      </c>
      <c r="K30" s="376">
        <v>29.366790825328366</v>
      </c>
      <c r="L30" s="376">
        <v>20.693299513844849</v>
      </c>
      <c r="M30" s="376">
        <v>37.620320855614978</v>
      </c>
      <c r="N30" s="376">
        <v>17.397544251315594</v>
      </c>
      <c r="O30" s="376">
        <v>-2.1063797545082537</v>
      </c>
      <c r="P30" s="376">
        <v>-13.660245183887923</v>
      </c>
      <c r="Q30" s="376">
        <v>-7.7132310083543842</v>
      </c>
      <c r="R30" s="376">
        <v>3.1784841075794645</v>
      </c>
      <c r="S30" s="49"/>
      <c r="U30" s="1"/>
      <c r="V30" s="1"/>
      <c r="W30" s="1"/>
      <c r="X30" s="1"/>
      <c r="Y30" s="1"/>
      <c r="Z30" s="1"/>
      <c r="AA30" s="1"/>
      <c r="AB30" s="1"/>
      <c r="AC30" s="1"/>
      <c r="AD30" s="1"/>
      <c r="AE30" s="1"/>
      <c r="AF30" s="1"/>
      <c r="AG30" s="2"/>
    </row>
    <row r="31" spans="1:33" s="251" customFormat="1" ht="18" customHeight="1">
      <c r="A31" s="363"/>
      <c r="B31" s="364" t="s">
        <v>445</v>
      </c>
      <c r="C31" s="360"/>
      <c r="D31" s="376">
        <v>-15.847665847665851</v>
      </c>
      <c r="E31" s="376">
        <v>-2.3546606040922455</v>
      </c>
      <c r="F31" s="376">
        <v>60.269795805229592</v>
      </c>
      <c r="G31" s="376">
        <v>48.689655172413779</v>
      </c>
      <c r="H31" s="376">
        <v>50.157510564733002</v>
      </c>
      <c r="I31" s="376">
        <v>46.307999334774649</v>
      </c>
      <c r="J31" s="376">
        <v>4.496713939813219</v>
      </c>
      <c r="K31" s="376">
        <v>-9.5176252319109409</v>
      </c>
      <c r="L31" s="376">
        <v>-9.3997850892902761</v>
      </c>
      <c r="M31" s="376">
        <v>-27.064506962205172</v>
      </c>
      <c r="N31" s="376">
        <v>-37.300011033873993</v>
      </c>
      <c r="O31" s="376">
        <v>-17.886678969311731</v>
      </c>
      <c r="P31" s="376">
        <v>-16.186603411273012</v>
      </c>
      <c r="Q31" s="376">
        <v>0.73248655809241825</v>
      </c>
      <c r="R31" s="376">
        <v>1.0470743510778675</v>
      </c>
      <c r="S31" s="49"/>
      <c r="U31" s="1"/>
      <c r="V31" s="1"/>
      <c r="W31" s="1"/>
      <c r="X31" s="1"/>
      <c r="Y31" s="1"/>
      <c r="Z31" s="1"/>
      <c r="AA31" s="1"/>
      <c r="AB31" s="1"/>
      <c r="AC31" s="1"/>
      <c r="AD31" s="1"/>
      <c r="AE31" s="1"/>
      <c r="AF31" s="1"/>
      <c r="AG31" s="2"/>
    </row>
    <row r="32" spans="1:33" s="251" customFormat="1" ht="18" customHeight="1">
      <c r="A32" s="363"/>
      <c r="B32" s="364" t="s">
        <v>446</v>
      </c>
      <c r="C32" s="360"/>
      <c r="D32" s="376">
        <v>5.3414828594206654</v>
      </c>
      <c r="E32" s="376">
        <v>2.4503482073768339</v>
      </c>
      <c r="F32" s="376">
        <v>-5.5850540806293054</v>
      </c>
      <c r="G32" s="376">
        <v>-0.5419005225469391</v>
      </c>
      <c r="H32" s="376">
        <v>14.68213925327953</v>
      </c>
      <c r="I32" s="376">
        <v>9.5921450151057428</v>
      </c>
      <c r="J32" s="376">
        <v>-64.236617371380959</v>
      </c>
      <c r="K32" s="376">
        <v>-53.259388986184078</v>
      </c>
      <c r="L32" s="376">
        <v>-34.887813462384514</v>
      </c>
      <c r="M32" s="376">
        <v>-20.560532965770733</v>
      </c>
      <c r="N32" s="376">
        <v>40.128130460104842</v>
      </c>
      <c r="O32" s="376">
        <v>9.7418817651956857</v>
      </c>
      <c r="P32" s="376">
        <v>-6.5202702702702737</v>
      </c>
      <c r="Q32" s="376">
        <v>-3.9039907460960137</v>
      </c>
      <c r="R32" s="376">
        <v>9.0191188694929423</v>
      </c>
      <c r="S32" s="49"/>
      <c r="U32" s="1"/>
      <c r="V32" s="1"/>
      <c r="W32" s="1"/>
      <c r="X32" s="1"/>
      <c r="Y32" s="1"/>
      <c r="Z32" s="1"/>
      <c r="AA32" s="1"/>
      <c r="AB32" s="1"/>
      <c r="AC32" s="1"/>
      <c r="AD32" s="1"/>
      <c r="AE32" s="1"/>
      <c r="AF32" s="1"/>
      <c r="AG32" s="2"/>
    </row>
    <row r="33" spans="1:46" s="1" customFormat="1" ht="18" customHeight="1">
      <c r="A33" s="367"/>
      <c r="B33" s="364" t="s">
        <v>447</v>
      </c>
      <c r="C33" s="360"/>
      <c r="D33" s="376">
        <v>-0.34636318654132481</v>
      </c>
      <c r="E33" s="376">
        <v>-27.470949210079638</v>
      </c>
      <c r="F33" s="376">
        <v>-38.759872686549571</v>
      </c>
      <c r="G33" s="376">
        <v>-20.503762862847481</v>
      </c>
      <c r="H33" s="376">
        <v>-7.0506454816286066</v>
      </c>
      <c r="I33" s="376">
        <v>-17.11971197119712</v>
      </c>
      <c r="J33" s="376">
        <v>-2.6371511068334854</v>
      </c>
      <c r="K33" s="376">
        <v>10.799845440494593</v>
      </c>
      <c r="L33" s="376">
        <v>17.183048433048427</v>
      </c>
      <c r="M33" s="376">
        <v>34.708948740225907</v>
      </c>
      <c r="N33" s="376">
        <v>23.962040332147083</v>
      </c>
      <c r="O33" s="376">
        <v>12.136006974716665</v>
      </c>
      <c r="P33" s="376">
        <v>-6.1236894089044256</v>
      </c>
      <c r="Q33" s="376">
        <v>-12.882940986778451</v>
      </c>
      <c r="R33" s="376">
        <v>-16.491228070175438</v>
      </c>
      <c r="S33" s="55"/>
      <c r="AG33" s="2"/>
      <c r="AI33" s="251"/>
      <c r="AJ33" s="251"/>
      <c r="AK33" s="251"/>
      <c r="AL33" s="251"/>
      <c r="AM33" s="251"/>
      <c r="AN33" s="251"/>
      <c r="AO33" s="251"/>
      <c r="AP33" s="251"/>
      <c r="AQ33" s="251"/>
      <c r="AR33" s="251"/>
      <c r="AS33" s="251"/>
      <c r="AT33" s="251"/>
    </row>
    <row r="34" spans="1:46" s="1" customFormat="1" ht="18" customHeight="1">
      <c r="A34" s="367"/>
      <c r="B34" s="364" t="s">
        <v>448</v>
      </c>
      <c r="C34" s="360"/>
      <c r="D34" s="376">
        <v>42.112561960062322</v>
      </c>
      <c r="E34" s="376">
        <v>28.344562904287642</v>
      </c>
      <c r="F34" s="376">
        <v>1.6670263856325249</v>
      </c>
      <c r="G34" s="376">
        <v>4.1412430601909875</v>
      </c>
      <c r="H34" s="376">
        <v>-5.4282755371232696</v>
      </c>
      <c r="I34" s="376">
        <v>-2.261999235206801</v>
      </c>
      <c r="J34" s="376">
        <v>22.701328814768559</v>
      </c>
      <c r="K34" s="376">
        <v>52.585259222026536</v>
      </c>
      <c r="L34" s="376">
        <v>35.735306638746351</v>
      </c>
      <c r="M34" s="376">
        <v>47.133540245286383</v>
      </c>
      <c r="N34" s="376">
        <v>21.708556449688814</v>
      </c>
      <c r="O34" s="376">
        <v>10.718193942403005</v>
      </c>
      <c r="P34" s="376">
        <v>11.319161040333839</v>
      </c>
      <c r="Q34" s="376">
        <v>9.3789225679721255</v>
      </c>
      <c r="R34" s="376">
        <v>-4.7842836881274167</v>
      </c>
      <c r="S34" s="55"/>
      <c r="AG34" s="2"/>
      <c r="AI34" s="251"/>
      <c r="AJ34" s="251"/>
      <c r="AK34" s="251"/>
      <c r="AL34" s="251"/>
      <c r="AM34" s="251"/>
      <c r="AN34" s="251"/>
      <c r="AO34" s="251"/>
      <c r="AP34" s="251"/>
      <c r="AQ34" s="251"/>
      <c r="AR34" s="251"/>
      <c r="AS34" s="251"/>
      <c r="AT34" s="251"/>
    </row>
    <row r="35" spans="1:46" s="1" customFormat="1" ht="18" customHeight="1">
      <c r="A35" s="367"/>
      <c r="B35" s="364" t="s">
        <v>449</v>
      </c>
      <c r="C35" s="377"/>
      <c r="D35" s="376">
        <v>6.732490328540905</v>
      </c>
      <c r="E35" s="376">
        <v>10.478635791105503</v>
      </c>
      <c r="F35" s="376">
        <v>8.2772437166431843</v>
      </c>
      <c r="G35" s="376">
        <v>7.5487719909423561</v>
      </c>
      <c r="H35" s="376">
        <v>-9.4190484777447239</v>
      </c>
      <c r="I35" s="376">
        <v>-14.437936542738115</v>
      </c>
      <c r="J35" s="376">
        <v>-16.423258909308984</v>
      </c>
      <c r="K35" s="376">
        <v>-15.373350878968864</v>
      </c>
      <c r="L35" s="376">
        <v>-12.485483924483233</v>
      </c>
      <c r="M35" s="376">
        <v>-10.104182682100046</v>
      </c>
      <c r="N35" s="376">
        <v>-18.02558583153953</v>
      </c>
      <c r="O35" s="376">
        <v>-14.724410704602718</v>
      </c>
      <c r="P35" s="376">
        <v>-5.6149529875644504</v>
      </c>
      <c r="Q35" s="376">
        <v>-6.0267457201961179</v>
      </c>
      <c r="R35" s="376">
        <v>5.7652483935014089</v>
      </c>
      <c r="S35" s="55"/>
      <c r="AG35" s="2"/>
      <c r="AI35" s="251"/>
      <c r="AJ35" s="251"/>
      <c r="AK35" s="251"/>
      <c r="AL35" s="251"/>
      <c r="AM35" s="251"/>
      <c r="AN35" s="251"/>
      <c r="AO35" s="251"/>
      <c r="AP35" s="251"/>
      <c r="AQ35" s="251"/>
      <c r="AR35" s="251"/>
      <c r="AS35" s="251"/>
      <c r="AT35" s="251"/>
    </row>
    <row r="36" spans="1:46" s="1" customFormat="1" ht="18" customHeight="1">
      <c r="A36" s="367"/>
      <c r="B36" s="364" t="s">
        <v>451</v>
      </c>
      <c r="C36" s="360"/>
      <c r="D36" s="376">
        <v>-3.5244193728718756</v>
      </c>
      <c r="E36" s="376">
        <v>-3.336387772843679</v>
      </c>
      <c r="F36" s="376">
        <v>1.285885931947746</v>
      </c>
      <c r="G36" s="376">
        <v>6.877142857142843</v>
      </c>
      <c r="H36" s="376">
        <v>7.4880817552084693</v>
      </c>
      <c r="I36" s="376">
        <v>6.5992562164264257</v>
      </c>
      <c r="J36" s="376">
        <v>0.9893992932862119</v>
      </c>
      <c r="K36" s="376">
        <v>11.14497286604113</v>
      </c>
      <c r="L36" s="376">
        <v>-4.9179122764028449</v>
      </c>
      <c r="M36" s="376">
        <v>-3.6597044874133502</v>
      </c>
      <c r="N36" s="376">
        <v>3.1315605318404494</v>
      </c>
      <c r="O36" s="376">
        <v>10.86444102366751</v>
      </c>
      <c r="P36" s="376">
        <v>10.341983867226759</v>
      </c>
      <c r="Q36" s="376">
        <v>8.167854015289592</v>
      </c>
      <c r="R36" s="376">
        <v>15.073306676360104</v>
      </c>
      <c r="S36" s="55"/>
      <c r="AI36" s="251"/>
      <c r="AJ36" s="251"/>
      <c r="AK36" s="251"/>
      <c r="AL36" s="251"/>
      <c r="AM36" s="251"/>
      <c r="AN36" s="251"/>
      <c r="AO36" s="251"/>
      <c r="AP36" s="251"/>
      <c r="AQ36" s="251"/>
      <c r="AR36" s="251"/>
      <c r="AS36" s="251"/>
      <c r="AT36" s="251"/>
    </row>
    <row r="37" spans="1:46" s="1" customFormat="1" ht="18" customHeight="1">
      <c r="A37" s="367"/>
      <c r="B37" s="364" t="s">
        <v>452</v>
      </c>
      <c r="C37" s="360"/>
      <c r="D37" s="376">
        <v>-2.995855535820013</v>
      </c>
      <c r="E37" s="376">
        <v>-8.5539424992883539</v>
      </c>
      <c r="F37" s="376">
        <v>-5.4449571522742275</v>
      </c>
      <c r="G37" s="376">
        <v>-7.8832541452535594</v>
      </c>
      <c r="H37" s="376">
        <v>-5.17578125</v>
      </c>
      <c r="I37" s="376">
        <v>17.120622568093395</v>
      </c>
      <c r="J37" s="376">
        <v>-15.672058003346351</v>
      </c>
      <c r="K37" s="376">
        <v>-14.768421052631581</v>
      </c>
      <c r="L37" s="376">
        <v>-0.32183316168897136</v>
      </c>
      <c r="M37" s="376">
        <v>3.6544850498338803</v>
      </c>
      <c r="N37" s="376">
        <v>16.253306878306887</v>
      </c>
      <c r="O37" s="376">
        <v>11.868593306162765</v>
      </c>
      <c r="P37" s="376">
        <v>-8.343019501485216</v>
      </c>
      <c r="Q37" s="376">
        <v>-2.7820512820512846</v>
      </c>
      <c r="R37" s="376">
        <v>14.891196131417999</v>
      </c>
      <c r="S37" s="55"/>
      <c r="AI37" s="251"/>
      <c r="AJ37" s="251"/>
      <c r="AK37" s="251"/>
      <c r="AL37" s="251"/>
      <c r="AM37" s="251"/>
      <c r="AN37" s="251"/>
      <c r="AO37" s="251"/>
      <c r="AP37" s="251"/>
      <c r="AQ37" s="251"/>
      <c r="AR37" s="251"/>
      <c r="AS37" s="251"/>
      <c r="AT37" s="251"/>
    </row>
    <row r="38" spans="1:46" s="1" customFormat="1" ht="18" customHeight="1">
      <c r="A38" s="367"/>
      <c r="B38" s="364" t="s">
        <v>453</v>
      </c>
      <c r="C38" s="360"/>
      <c r="D38" s="376">
        <v>-10.56600777963007</v>
      </c>
      <c r="E38" s="376">
        <v>-7.5524062592264585</v>
      </c>
      <c r="F38" s="376">
        <v>-15.963127140842232</v>
      </c>
      <c r="G38" s="376">
        <v>-37.177970306476851</v>
      </c>
      <c r="H38" s="376">
        <v>-22.190662169359129</v>
      </c>
      <c r="I38" s="376">
        <v>-6.5981093510475262</v>
      </c>
      <c r="J38" s="376">
        <v>-17.071270155247859</v>
      </c>
      <c r="K38" s="376">
        <v>-37.34507897934386</v>
      </c>
      <c r="L38" s="376">
        <v>-36.955281770476844</v>
      </c>
      <c r="M38" s="376">
        <v>-24.93332421527731</v>
      </c>
      <c r="N38" s="376">
        <v>-21.857607517166613</v>
      </c>
      <c r="O38" s="376">
        <v>4.4797827984097722</v>
      </c>
      <c r="P38" s="376">
        <v>9.2825477245996666</v>
      </c>
      <c r="Q38" s="376">
        <v>1.2025143481825751</v>
      </c>
      <c r="R38" s="376">
        <v>-3.7924336324114307</v>
      </c>
      <c r="S38" s="55"/>
      <c r="AI38" s="251"/>
      <c r="AJ38" s="251"/>
      <c r="AK38" s="251"/>
      <c r="AL38" s="251"/>
      <c r="AM38" s="251"/>
      <c r="AN38" s="251"/>
      <c r="AO38" s="251"/>
      <c r="AP38" s="251"/>
      <c r="AQ38" s="251"/>
      <c r="AR38" s="251"/>
      <c r="AS38" s="251"/>
      <c r="AT38" s="251"/>
    </row>
    <row r="39" spans="1:46" s="1" customFormat="1" ht="30" customHeight="1">
      <c r="A39" s="367"/>
      <c r="B39" s="364" t="s">
        <v>459</v>
      </c>
      <c r="C39" s="360"/>
      <c r="D39" s="376">
        <v>-10.82083143635279</v>
      </c>
      <c r="E39" s="376">
        <v>-22.131119799201031</v>
      </c>
      <c r="F39" s="376">
        <v>-7.9193046464212813</v>
      </c>
      <c r="G39" s="376">
        <v>-13.935144041464227</v>
      </c>
      <c r="H39" s="376">
        <v>-25.770927399509048</v>
      </c>
      <c r="I39" s="376">
        <v>-7.2697141046474343</v>
      </c>
      <c r="J39" s="376">
        <v>-6.7271674834895947</v>
      </c>
      <c r="K39" s="376">
        <v>-19.846926015382778</v>
      </c>
      <c r="L39" s="376">
        <v>1.6720383300381059E-2</v>
      </c>
      <c r="M39" s="376">
        <v>-17.719082589059582</v>
      </c>
      <c r="N39" s="376">
        <v>-30.31013653641395</v>
      </c>
      <c r="O39" s="376">
        <v>-21.124422324312221</v>
      </c>
      <c r="P39" s="376">
        <v>-16.927999077650313</v>
      </c>
      <c r="Q39" s="376">
        <v>-12.356208838057157</v>
      </c>
      <c r="R39" s="376">
        <v>-5.0187212052496193</v>
      </c>
      <c r="S39" s="55"/>
      <c r="AI39" s="251"/>
      <c r="AJ39" s="251"/>
      <c r="AK39" s="251"/>
      <c r="AL39" s="251"/>
      <c r="AM39" s="251"/>
      <c r="AN39" s="251"/>
      <c r="AO39" s="251"/>
      <c r="AP39" s="251"/>
      <c r="AQ39" s="251"/>
      <c r="AR39" s="251"/>
      <c r="AS39" s="251"/>
      <c r="AT39" s="251"/>
    </row>
    <row r="40" spans="1:46" s="1" customFormat="1" ht="18" customHeight="1">
      <c r="A40" s="367"/>
      <c r="B40" s="364" t="s">
        <v>455</v>
      </c>
      <c r="C40" s="360"/>
      <c r="D40" s="376">
        <v>43.290598290598297</v>
      </c>
      <c r="E40" s="376">
        <v>32.315059445178349</v>
      </c>
      <c r="F40" s="376">
        <v>43.810679611650471</v>
      </c>
      <c r="G40" s="376">
        <v>50.498259094729264</v>
      </c>
      <c r="H40" s="376">
        <v>-1.129585445869381</v>
      </c>
      <c r="I40" s="376">
        <v>11.502142352011319</v>
      </c>
      <c r="J40" s="376">
        <v>-11.523675574308484</v>
      </c>
      <c r="K40" s="376">
        <v>-22.078181092939758</v>
      </c>
      <c r="L40" s="376">
        <v>-5.6144187624901036</v>
      </c>
      <c r="M40" s="376">
        <v>-24.182957767497399</v>
      </c>
      <c r="N40" s="376">
        <v>-38.183552352691819</v>
      </c>
      <c r="O40" s="376">
        <v>-24.397235730739695</v>
      </c>
      <c r="P40" s="376">
        <v>-14.90492170022371</v>
      </c>
      <c r="Q40" s="376">
        <v>-1.618935144178721</v>
      </c>
      <c r="R40" s="376">
        <v>22.792731013200765</v>
      </c>
      <c r="S40" s="55"/>
      <c r="AI40" s="251"/>
      <c r="AJ40" s="251"/>
      <c r="AK40" s="251"/>
      <c r="AL40" s="251"/>
      <c r="AM40" s="251"/>
      <c r="AN40" s="251"/>
      <c r="AO40" s="251"/>
      <c r="AP40" s="251"/>
      <c r="AQ40" s="251"/>
      <c r="AR40" s="251"/>
      <c r="AS40" s="251"/>
      <c r="AT40" s="251"/>
    </row>
    <row r="41" spans="1:46" s="1" customFormat="1" ht="18" customHeight="1">
      <c r="A41" s="367"/>
      <c r="B41" s="364" t="s">
        <v>456</v>
      </c>
      <c r="C41" s="360"/>
      <c r="D41" s="376">
        <v>70.446409001242074</v>
      </c>
      <c r="E41" s="376">
        <v>48.220619531804203</v>
      </c>
      <c r="F41" s="376">
        <v>35.229638701775855</v>
      </c>
      <c r="G41" s="376">
        <v>8.8499738630423366</v>
      </c>
      <c r="H41" s="376">
        <v>-34.677868747053026</v>
      </c>
      <c r="I41" s="376">
        <v>-29.238623220197027</v>
      </c>
      <c r="J41" s="376">
        <v>-33.722773173934712</v>
      </c>
      <c r="K41" s="376">
        <v>-51.851318253853911</v>
      </c>
      <c r="L41" s="376">
        <v>-41.393792243585537</v>
      </c>
      <c r="M41" s="376">
        <v>-58.989967309209781</v>
      </c>
      <c r="N41" s="376">
        <v>-66.097294342716594</v>
      </c>
      <c r="O41" s="376">
        <v>-32.974266906044278</v>
      </c>
      <c r="P41" s="376">
        <v>-17.209718956443837</v>
      </c>
      <c r="Q41" s="376">
        <v>-15.64046179219352</v>
      </c>
      <c r="R41" s="376">
        <v>-6.1265618702136209</v>
      </c>
      <c r="S41" s="55"/>
      <c r="AI41" s="251"/>
      <c r="AJ41" s="251"/>
      <c r="AK41" s="251"/>
      <c r="AL41" s="251"/>
      <c r="AM41" s="251"/>
      <c r="AN41" s="251"/>
      <c r="AO41" s="251"/>
      <c r="AP41" s="251"/>
      <c r="AQ41" s="251"/>
      <c r="AR41" s="251"/>
      <c r="AS41" s="251"/>
      <c r="AT41" s="251"/>
    </row>
    <row r="42" spans="1:46" s="1" customFormat="1" ht="18" customHeight="1">
      <c r="A42" s="367"/>
      <c r="B42" s="364" t="s">
        <v>457</v>
      </c>
      <c r="C42" s="360"/>
      <c r="D42" s="376">
        <v>-25.269144830387972</v>
      </c>
      <c r="E42" s="376">
        <v>-11.067853170189096</v>
      </c>
      <c r="F42" s="376">
        <v>0.69565217391304657</v>
      </c>
      <c r="G42" s="376">
        <v>3.8910505836576021</v>
      </c>
      <c r="H42" s="376">
        <v>13.645012231584673</v>
      </c>
      <c r="I42" s="376">
        <v>12.66416510318949</v>
      </c>
      <c r="J42" s="376">
        <v>-3.8736738218603506</v>
      </c>
      <c r="K42" s="376">
        <v>-28.288169200264377</v>
      </c>
      <c r="L42" s="376">
        <v>9.662760105237993</v>
      </c>
      <c r="M42" s="376">
        <v>13.821815154038305</v>
      </c>
      <c r="N42" s="376">
        <v>4.9281314168377861</v>
      </c>
      <c r="O42" s="376">
        <v>3.5944700460829608</v>
      </c>
      <c r="P42" s="376">
        <v>-18.495092693565979</v>
      </c>
      <c r="Q42" s="376">
        <v>-6.5837600585223157</v>
      </c>
      <c r="R42" s="376">
        <v>-4.5499021526418773</v>
      </c>
      <c r="S42" s="55"/>
      <c r="AI42" s="251"/>
      <c r="AJ42" s="251"/>
      <c r="AK42" s="251"/>
      <c r="AL42" s="251"/>
      <c r="AM42" s="251"/>
      <c r="AN42" s="251"/>
      <c r="AO42" s="251"/>
      <c r="AP42" s="251"/>
      <c r="AQ42" s="251"/>
      <c r="AR42" s="251"/>
      <c r="AS42" s="251"/>
      <c r="AT42" s="251"/>
    </row>
    <row r="43" spans="1:46" s="1" customFormat="1" ht="30" customHeight="1">
      <c r="A43" s="367"/>
      <c r="B43" s="364" t="s">
        <v>460</v>
      </c>
      <c r="C43" s="360"/>
      <c r="D43" s="376">
        <v>11.111111111111114</v>
      </c>
      <c r="E43" s="376">
        <v>0.16323104188043658</v>
      </c>
      <c r="F43" s="376">
        <v>-0.63849301538027703</v>
      </c>
      <c r="G43" s="376">
        <v>-24.086525400706321</v>
      </c>
      <c r="H43" s="376">
        <v>-24.163378058405684</v>
      </c>
      <c r="I43" s="376">
        <v>-10.643944685011874</v>
      </c>
      <c r="J43" s="376">
        <v>-29.321546490574079</v>
      </c>
      <c r="K43" s="376">
        <v>-12.766718854842324</v>
      </c>
      <c r="L43" s="376">
        <v>4.1733881459124831</v>
      </c>
      <c r="M43" s="376">
        <v>22.322963889323105</v>
      </c>
      <c r="N43" s="376">
        <v>24.829214386176403</v>
      </c>
      <c r="O43" s="376">
        <v>13.260858417517056</v>
      </c>
      <c r="P43" s="376">
        <v>-13.89180278735202</v>
      </c>
      <c r="Q43" s="376">
        <v>-16.417465388711392</v>
      </c>
      <c r="R43" s="376">
        <v>-7.915174439660376</v>
      </c>
      <c r="S43" s="55"/>
      <c r="AI43" s="251"/>
      <c r="AJ43" s="251"/>
      <c r="AK43" s="251"/>
      <c r="AL43" s="251"/>
      <c r="AM43" s="251"/>
      <c r="AN43" s="251"/>
      <c r="AO43" s="251"/>
      <c r="AP43" s="251"/>
      <c r="AQ43" s="251"/>
      <c r="AR43" s="251"/>
      <c r="AS43" s="251"/>
      <c r="AT43" s="251"/>
    </row>
    <row r="44" spans="1:46" s="1" customFormat="1" ht="2.25" customHeight="1" thickBot="1">
      <c r="A44" s="370"/>
      <c r="B44" s="378"/>
      <c r="C44" s="378"/>
      <c r="D44" s="379"/>
      <c r="E44" s="379"/>
      <c r="F44" s="379"/>
      <c r="G44" s="379"/>
      <c r="H44" s="379"/>
      <c r="I44" s="379"/>
      <c r="J44" s="379"/>
      <c r="K44" s="379"/>
      <c r="L44" s="379"/>
      <c r="M44" s="379"/>
      <c r="N44" s="379"/>
      <c r="O44" s="379"/>
      <c r="P44" s="379"/>
      <c r="Q44" s="379"/>
      <c r="R44" s="379"/>
      <c r="S44" s="68"/>
    </row>
    <row r="45" spans="1:46" s="12" customFormat="1" ht="18" customHeight="1">
      <c r="A45" s="355" t="s">
        <v>34</v>
      </c>
      <c r="B45" s="355" t="s">
        <v>64</v>
      </c>
      <c r="C45" s="355"/>
      <c r="D45" s="373"/>
      <c r="E45" s="373"/>
      <c r="F45" s="373"/>
      <c r="G45" s="373"/>
      <c r="H45" s="373"/>
      <c r="I45" s="373"/>
      <c r="J45" s="373"/>
      <c r="K45" s="373"/>
      <c r="L45" s="373"/>
      <c r="M45" s="373"/>
      <c r="N45" s="373"/>
      <c r="O45" s="373"/>
      <c r="P45" s="373"/>
      <c r="Q45" s="373"/>
      <c r="R45" s="373"/>
      <c r="S45" s="48"/>
    </row>
    <row r="46" spans="1:46" s="2" customFormat="1" ht="18" customHeight="1" thickBot="1">
      <c r="A46" s="374"/>
      <c r="B46" s="358" t="s">
        <v>65</v>
      </c>
      <c r="C46" s="358"/>
      <c r="D46" s="372"/>
      <c r="E46" s="372"/>
      <c r="F46" s="372"/>
      <c r="G46" s="372"/>
      <c r="H46" s="372"/>
      <c r="I46" s="372"/>
      <c r="J46" s="372"/>
      <c r="K46" s="372"/>
      <c r="L46" s="372"/>
      <c r="M46" s="372"/>
      <c r="N46" s="372"/>
      <c r="O46" s="372"/>
      <c r="P46" s="372"/>
      <c r="Q46" s="372"/>
      <c r="R46" s="372"/>
      <c r="S46" s="75"/>
    </row>
    <row r="47" spans="1:46" s="2" customFormat="1" ht="2.25" customHeight="1">
      <c r="A47" s="375"/>
      <c r="B47" s="361"/>
      <c r="C47" s="361"/>
      <c r="D47" s="373"/>
      <c r="E47" s="373"/>
      <c r="F47" s="373"/>
      <c r="G47" s="373"/>
      <c r="H47" s="373"/>
      <c r="I47" s="373"/>
      <c r="J47" s="373"/>
      <c r="K47" s="373"/>
      <c r="L47" s="373"/>
      <c r="M47" s="373"/>
      <c r="N47" s="373"/>
      <c r="O47" s="373"/>
      <c r="P47" s="373"/>
      <c r="Q47" s="373"/>
      <c r="R47" s="373"/>
      <c r="S47" s="49"/>
      <c r="U47" s="12"/>
      <c r="V47" s="12"/>
      <c r="W47" s="12"/>
      <c r="X47" s="12"/>
      <c r="Y47" s="12"/>
      <c r="Z47" s="12"/>
      <c r="AA47" s="12"/>
      <c r="AB47" s="12"/>
      <c r="AC47" s="12"/>
      <c r="AD47" s="12"/>
      <c r="AE47" s="12"/>
      <c r="AF47" s="12"/>
    </row>
    <row r="48" spans="1:46" s="251" customFormat="1" ht="18" customHeight="1">
      <c r="A48" s="363"/>
      <c r="B48" s="364" t="s">
        <v>441</v>
      </c>
      <c r="C48" s="360"/>
      <c r="D48" s="376">
        <v>-5.8880758254433232</v>
      </c>
      <c r="E48" s="376">
        <v>-11.80699449420959</v>
      </c>
      <c r="F48" s="376">
        <v>36.378828141792042</v>
      </c>
      <c r="G48" s="376">
        <v>2.4955345606547183</v>
      </c>
      <c r="H48" s="376">
        <v>-30.431995980831374</v>
      </c>
      <c r="I48" s="376">
        <v>-16.269829680468348</v>
      </c>
      <c r="J48" s="376">
        <v>28.99984303926712</v>
      </c>
      <c r="K48" s="376">
        <v>-7.1449728504673971</v>
      </c>
      <c r="L48" s="376">
        <v>-8.7297611208360024</v>
      </c>
      <c r="M48" s="376">
        <v>-6.2763077846751543</v>
      </c>
      <c r="N48" s="376">
        <v>7.0558198909133125</v>
      </c>
      <c r="O48" s="376">
        <v>-5.0496115627823031</v>
      </c>
      <c r="P48" s="376">
        <v>-3.3518383774420073</v>
      </c>
      <c r="Q48" s="376">
        <v>-10.727203570222017</v>
      </c>
      <c r="R48" s="376">
        <v>10.352596419079063</v>
      </c>
      <c r="S48" s="49"/>
      <c r="U48" s="317"/>
      <c r="V48" s="317"/>
      <c r="W48" s="317"/>
      <c r="X48" s="317"/>
      <c r="Y48" s="317"/>
      <c r="Z48" s="317"/>
      <c r="AA48" s="317"/>
      <c r="AB48" s="317"/>
      <c r="AC48" s="317"/>
      <c r="AD48" s="317"/>
      <c r="AE48" s="317"/>
      <c r="AF48" s="317"/>
    </row>
    <row r="49" spans="1:46" s="251" customFormat="1" ht="18" customHeight="1">
      <c r="A49" s="363"/>
      <c r="B49" s="364" t="s">
        <v>443</v>
      </c>
      <c r="C49" s="360"/>
      <c r="D49" s="376">
        <v>-4.2157235093049792</v>
      </c>
      <c r="E49" s="376">
        <v>-28.152260111022997</v>
      </c>
      <c r="F49" s="376">
        <v>26.158940397350989</v>
      </c>
      <c r="G49" s="376">
        <v>11.570428696412932</v>
      </c>
      <c r="H49" s="376">
        <v>-7.2534797098608124</v>
      </c>
      <c r="I49" s="376">
        <v>-20.946945677446621</v>
      </c>
      <c r="J49" s="376">
        <v>67.673796791443863</v>
      </c>
      <c r="K49" s="376">
        <v>5.2304257694147651</v>
      </c>
      <c r="L49" s="376">
        <v>-13.471738142142755</v>
      </c>
      <c r="M49" s="376">
        <v>-9.859894921190886</v>
      </c>
      <c r="N49" s="376">
        <v>43.034777540314764</v>
      </c>
      <c r="O49" s="376">
        <v>-12.252105406139634</v>
      </c>
      <c r="P49" s="376">
        <v>-23.68421052631578</v>
      </c>
      <c r="Q49" s="376">
        <v>-3.6511156186612652</v>
      </c>
      <c r="R49" s="376">
        <v>59.915789473684214</v>
      </c>
      <c r="S49" s="49"/>
      <c r="U49" s="317"/>
      <c r="V49" s="317"/>
      <c r="W49" s="317"/>
      <c r="X49" s="317"/>
      <c r="Y49" s="317"/>
      <c r="Z49" s="317"/>
      <c r="AA49" s="317"/>
      <c r="AB49" s="317"/>
      <c r="AC49" s="317"/>
      <c r="AD49" s="317"/>
      <c r="AE49" s="317"/>
      <c r="AF49" s="317"/>
    </row>
    <row r="50" spans="1:46" s="251" customFormat="1" ht="18" customHeight="1">
      <c r="A50" s="363"/>
      <c r="B50" s="364" t="s">
        <v>445</v>
      </c>
      <c r="C50" s="360"/>
      <c r="D50" s="376">
        <v>19.678160919540218</v>
      </c>
      <c r="E50" s="376">
        <v>-7.5989243180945039</v>
      </c>
      <c r="F50" s="376">
        <v>44.237485448195571</v>
      </c>
      <c r="G50" s="376">
        <v>-6.7796610169491629</v>
      </c>
      <c r="H50" s="376">
        <v>20.859616573902301</v>
      </c>
      <c r="I50" s="376">
        <v>-9.9677633935424552</v>
      </c>
      <c r="J50" s="376">
        <v>3.01790281329923</v>
      </c>
      <c r="K50" s="376">
        <v>-19.28169480304534</v>
      </c>
      <c r="L50" s="376">
        <v>21.017018659011683</v>
      </c>
      <c r="M50" s="376">
        <v>-27.521744041567828</v>
      </c>
      <c r="N50" s="376">
        <v>-11.439258162549677</v>
      </c>
      <c r="O50" s="376">
        <v>5.7105147382314101</v>
      </c>
      <c r="P50" s="376">
        <v>23.522557016813721</v>
      </c>
      <c r="Q50" s="376">
        <v>-12.890835579514828</v>
      </c>
      <c r="R50" s="376">
        <v>-11.162682757020193</v>
      </c>
      <c r="S50" s="49"/>
      <c r="U50" s="317"/>
      <c r="V50" s="317"/>
      <c r="W50" s="317"/>
      <c r="X50" s="317"/>
      <c r="Y50" s="317"/>
      <c r="Z50" s="317"/>
      <c r="AA50" s="317"/>
      <c r="AB50" s="317"/>
      <c r="AC50" s="317"/>
      <c r="AD50" s="317"/>
      <c r="AE50" s="317"/>
      <c r="AF50" s="317"/>
    </row>
    <row r="51" spans="1:46" s="251" customFormat="1" ht="18" customHeight="1">
      <c r="A51" s="363"/>
      <c r="B51" s="364" t="s">
        <v>446</v>
      </c>
      <c r="C51" s="360"/>
      <c r="D51" s="376">
        <v>-23.282368879427125</v>
      </c>
      <c r="E51" s="376">
        <v>0.20181634712410812</v>
      </c>
      <c r="F51" s="376">
        <v>20.871097683786502</v>
      </c>
      <c r="G51" s="376">
        <v>7.040199958342015</v>
      </c>
      <c r="H51" s="376">
        <v>-11.53920996302783</v>
      </c>
      <c r="I51" s="376">
        <v>-4.2454905411350694</v>
      </c>
      <c r="J51" s="376">
        <v>-60.555938433264416</v>
      </c>
      <c r="K51" s="376">
        <v>39.895165987186971</v>
      </c>
      <c r="L51" s="376">
        <v>23.230641132389678</v>
      </c>
      <c r="M51" s="376">
        <v>16.824324324324323</v>
      </c>
      <c r="N51" s="376">
        <v>-30.422209369577786</v>
      </c>
      <c r="O51" s="376">
        <v>9.5594347464671614</v>
      </c>
      <c r="P51" s="376">
        <v>4.9696509863429412</v>
      </c>
      <c r="Q51" s="376">
        <v>20.093964582580412</v>
      </c>
      <c r="R51" s="376">
        <v>-21.065302437556426</v>
      </c>
      <c r="S51" s="49"/>
      <c r="U51" s="317"/>
      <c r="V51" s="317"/>
      <c r="W51" s="317"/>
      <c r="X51" s="317"/>
      <c r="Y51" s="317"/>
      <c r="Z51" s="317"/>
      <c r="AA51" s="317"/>
      <c r="AB51" s="317"/>
      <c r="AC51" s="317"/>
      <c r="AD51" s="317"/>
      <c r="AE51" s="317"/>
      <c r="AF51" s="317"/>
    </row>
    <row r="52" spans="1:46" s="1" customFormat="1" ht="18" customHeight="1">
      <c r="A52" s="367"/>
      <c r="B52" s="364" t="s">
        <v>447</v>
      </c>
      <c r="C52" s="360"/>
      <c r="D52" s="376">
        <v>-7.203194593764394</v>
      </c>
      <c r="E52" s="376">
        <v>-8.0602449520026482</v>
      </c>
      <c r="F52" s="376">
        <v>-6.4806480648064877</v>
      </c>
      <c r="G52" s="376">
        <v>-0.36573628488932286</v>
      </c>
      <c r="H52" s="376">
        <v>8.5007727975270626</v>
      </c>
      <c r="I52" s="376">
        <v>-18.019943019943014</v>
      </c>
      <c r="J52" s="376">
        <v>9.8609904430929589</v>
      </c>
      <c r="K52" s="376">
        <v>13.384737050217481</v>
      </c>
      <c r="L52" s="376">
        <v>14.751525719267661</v>
      </c>
      <c r="M52" s="376">
        <v>-5.7590031910044104</v>
      </c>
      <c r="N52" s="376">
        <v>1.0964205095130666</v>
      </c>
      <c r="O52" s="376">
        <v>2.5677830940988855</v>
      </c>
      <c r="P52" s="376">
        <v>-3.9340693515783016</v>
      </c>
      <c r="Q52" s="376">
        <v>-12.544512787309813</v>
      </c>
      <c r="R52" s="376">
        <v>-3.0908754395706097</v>
      </c>
      <c r="S52" s="55"/>
      <c r="U52" s="317"/>
      <c r="V52" s="317"/>
      <c r="W52" s="317"/>
      <c r="X52" s="317"/>
      <c r="Y52" s="317"/>
      <c r="Z52" s="317"/>
      <c r="AA52" s="317"/>
      <c r="AB52" s="317"/>
      <c r="AC52" s="317"/>
      <c r="AD52" s="317"/>
      <c r="AE52" s="317"/>
      <c r="AF52" s="317"/>
      <c r="AI52" s="251"/>
      <c r="AJ52" s="251"/>
      <c r="AK52" s="251"/>
      <c r="AL52" s="251"/>
      <c r="AM52" s="251"/>
      <c r="AN52" s="251"/>
      <c r="AO52" s="251"/>
      <c r="AP52" s="251"/>
      <c r="AQ52" s="251"/>
      <c r="AR52" s="251"/>
      <c r="AS52" s="251"/>
      <c r="AT52" s="251"/>
    </row>
    <row r="53" spans="1:46" s="1" customFormat="1" ht="18" customHeight="1">
      <c r="A53" s="367"/>
      <c r="B53" s="364" t="s">
        <v>448</v>
      </c>
      <c r="C53" s="360"/>
      <c r="D53" s="376">
        <v>18.090529849769666</v>
      </c>
      <c r="E53" s="376">
        <v>-22.443138558630523</v>
      </c>
      <c r="F53" s="376">
        <v>6.0426886181502653</v>
      </c>
      <c r="G53" s="376">
        <v>7.2276356247988502</v>
      </c>
      <c r="H53" s="376">
        <v>7.2392139987488235</v>
      </c>
      <c r="I53" s="376">
        <v>-19.84652256344242</v>
      </c>
      <c r="J53" s="376">
        <v>33.127122539064175</v>
      </c>
      <c r="K53" s="376">
        <v>33.342945309697882</v>
      </c>
      <c r="L53" s="376">
        <v>-4.6031859824828416</v>
      </c>
      <c r="M53" s="376">
        <v>-13.115716240295086</v>
      </c>
      <c r="N53" s="376">
        <v>10.122477047169468</v>
      </c>
      <c r="O53" s="376">
        <v>21.301989854371612</v>
      </c>
      <c r="P53" s="376">
        <v>-4.0853817767731755</v>
      </c>
      <c r="Q53" s="376">
        <v>-14.630066765566212</v>
      </c>
      <c r="R53" s="376">
        <v>-4.1370102400855302</v>
      </c>
      <c r="S53" s="55"/>
      <c r="U53" s="317"/>
      <c r="V53" s="317"/>
      <c r="W53" s="317"/>
      <c r="X53" s="317"/>
      <c r="Y53" s="317"/>
      <c r="Z53" s="317"/>
      <c r="AA53" s="317"/>
      <c r="AB53" s="317"/>
      <c r="AC53" s="317"/>
      <c r="AD53" s="317"/>
      <c r="AE53" s="317"/>
      <c r="AF53" s="317"/>
      <c r="AI53" s="251"/>
      <c r="AJ53" s="251"/>
      <c r="AK53" s="251"/>
      <c r="AL53" s="251"/>
      <c r="AM53" s="251"/>
      <c r="AN53" s="251"/>
      <c r="AO53" s="251"/>
      <c r="AP53" s="251"/>
      <c r="AQ53" s="251"/>
      <c r="AR53" s="251"/>
      <c r="AS53" s="251"/>
      <c r="AT53" s="251"/>
    </row>
    <row r="54" spans="1:46" s="1" customFormat="1" ht="18" customHeight="1">
      <c r="A54" s="367"/>
      <c r="B54" s="364" t="s">
        <v>449</v>
      </c>
      <c r="C54" s="377"/>
      <c r="D54" s="376">
        <v>20.743337397665911</v>
      </c>
      <c r="E54" s="376">
        <v>-4.0453220328795112</v>
      </c>
      <c r="F54" s="376">
        <v>-14.342719328468064</v>
      </c>
      <c r="G54" s="376">
        <v>8.3706916095627406</v>
      </c>
      <c r="H54" s="376">
        <v>1.6938286601208006</v>
      </c>
      <c r="I54" s="376">
        <v>-9.361956269285642</v>
      </c>
      <c r="J54" s="376">
        <v>-16.330251048782102</v>
      </c>
      <c r="K54" s="376">
        <v>9.7320662921544852</v>
      </c>
      <c r="L54" s="376">
        <v>5.1641095977799694</v>
      </c>
      <c r="M54" s="376">
        <v>-6.8956627236882042</v>
      </c>
      <c r="N54" s="376">
        <v>-23.703028032511853</v>
      </c>
      <c r="O54" s="376">
        <v>14.151064238594401</v>
      </c>
      <c r="P54" s="376">
        <v>16.398133515368585</v>
      </c>
      <c r="Q54" s="376">
        <v>-7.3018678449487879</v>
      </c>
      <c r="R54" s="376">
        <v>-14.12909711750126</v>
      </c>
      <c r="S54" s="55"/>
      <c r="U54" s="317"/>
      <c r="V54" s="317"/>
      <c r="W54" s="317"/>
      <c r="X54" s="317"/>
      <c r="Y54" s="317"/>
      <c r="Z54" s="317"/>
      <c r="AA54" s="317"/>
      <c r="AB54" s="317"/>
      <c r="AC54" s="317"/>
      <c r="AD54" s="317"/>
      <c r="AE54" s="317"/>
      <c r="AF54" s="317"/>
      <c r="AI54" s="251"/>
      <c r="AJ54" s="251"/>
      <c r="AK54" s="251"/>
      <c r="AL54" s="251"/>
      <c r="AM54" s="251"/>
      <c r="AN54" s="251"/>
      <c r="AO54" s="251"/>
      <c r="AP54" s="251"/>
      <c r="AQ54" s="251"/>
      <c r="AR54" s="251"/>
      <c r="AS54" s="251"/>
      <c r="AT54" s="251"/>
    </row>
    <row r="55" spans="1:46" s="1" customFormat="1" ht="18" customHeight="1">
      <c r="A55" s="367"/>
      <c r="B55" s="364" t="s">
        <v>451</v>
      </c>
      <c r="C55" s="360"/>
      <c r="D55" s="376">
        <v>8.4771428571428515</v>
      </c>
      <c r="E55" s="376">
        <v>8.3598914847104169</v>
      </c>
      <c r="F55" s="376">
        <v>-3.6970418803626472</v>
      </c>
      <c r="G55" s="376">
        <v>-5.5855628470469441</v>
      </c>
      <c r="H55" s="376">
        <v>9.0972277915898161</v>
      </c>
      <c r="I55" s="376">
        <v>7.4638568978191699</v>
      </c>
      <c r="J55" s="376">
        <v>-8.7650492520977821</v>
      </c>
      <c r="K55" s="376">
        <v>3.9088273517944572</v>
      </c>
      <c r="L55" s="376">
        <v>-6.6697132961323859</v>
      </c>
      <c r="M55" s="376">
        <v>8.885910883179136</v>
      </c>
      <c r="N55" s="376">
        <v>-2.3336725757970243</v>
      </c>
      <c r="O55" s="376">
        <v>11.699987883193998</v>
      </c>
      <c r="P55" s="376">
        <v>-7.109539409454797</v>
      </c>
      <c r="Q55" s="376">
        <v>6.7404708520179497</v>
      </c>
      <c r="R55" s="376">
        <v>3.9013609907662783</v>
      </c>
      <c r="S55" s="55"/>
      <c r="U55" s="317"/>
      <c r="V55" s="317"/>
      <c r="W55" s="317"/>
      <c r="X55" s="317"/>
      <c r="Y55" s="317"/>
      <c r="Z55" s="317"/>
      <c r="AA55" s="317"/>
      <c r="AB55" s="317"/>
      <c r="AC55" s="317"/>
      <c r="AD55" s="317"/>
      <c r="AE55" s="317"/>
      <c r="AF55" s="317"/>
      <c r="AI55" s="251"/>
      <c r="AJ55" s="251"/>
      <c r="AK55" s="251"/>
      <c r="AL55" s="251"/>
      <c r="AM55" s="251"/>
      <c r="AN55" s="251"/>
      <c r="AO55" s="251"/>
      <c r="AP55" s="251"/>
      <c r="AQ55" s="251"/>
      <c r="AR55" s="251"/>
      <c r="AS55" s="251"/>
      <c r="AT55" s="251"/>
    </row>
    <row r="56" spans="1:46" s="1" customFormat="1" ht="18" customHeight="1">
      <c r="A56" s="367"/>
      <c r="B56" s="364" t="s">
        <v>452</v>
      </c>
      <c r="C56" s="360"/>
      <c r="D56" s="376">
        <v>-20.566275574517604</v>
      </c>
      <c r="E56" s="376">
        <v>-21.56982421875</v>
      </c>
      <c r="F56" s="376">
        <v>11.626459143968873</v>
      </c>
      <c r="G56" s="376">
        <v>32.459564974902378</v>
      </c>
      <c r="H56" s="376">
        <v>-18.231578947368419</v>
      </c>
      <c r="I56" s="376">
        <v>-3.1282183316168926</v>
      </c>
      <c r="J56" s="376">
        <v>-19.627906976744185</v>
      </c>
      <c r="K56" s="376">
        <v>33.878968253968253</v>
      </c>
      <c r="L56" s="376">
        <v>-4.3719896257873359</v>
      </c>
      <c r="M56" s="376">
        <v>0.7361487795428161</v>
      </c>
      <c r="N56" s="376">
        <v>-9.8589743589743648</v>
      </c>
      <c r="O56" s="376">
        <v>28.829469492248592</v>
      </c>
      <c r="P56" s="376">
        <v>-21.6493707220137</v>
      </c>
      <c r="Q56" s="376">
        <v>6.8479639284204694</v>
      </c>
      <c r="R56" s="376">
        <v>6.5277594619543606</v>
      </c>
      <c r="S56" s="55"/>
      <c r="U56" s="317"/>
      <c r="V56" s="317"/>
      <c r="W56" s="317"/>
      <c r="X56" s="317"/>
      <c r="Y56" s="317"/>
      <c r="Z56" s="317"/>
      <c r="AA56" s="317"/>
      <c r="AB56" s="317"/>
      <c r="AC56" s="317"/>
      <c r="AD56" s="317"/>
      <c r="AE56" s="317"/>
      <c r="AF56" s="317"/>
      <c r="AI56" s="251"/>
      <c r="AJ56" s="251"/>
      <c r="AK56" s="251"/>
      <c r="AL56" s="251"/>
      <c r="AM56" s="251"/>
      <c r="AN56" s="251"/>
      <c r="AO56" s="251"/>
      <c r="AP56" s="251"/>
      <c r="AQ56" s="251"/>
      <c r="AR56" s="251"/>
      <c r="AS56" s="251"/>
      <c r="AT56" s="251"/>
    </row>
    <row r="57" spans="1:46" s="1" customFormat="1" ht="18" customHeight="1">
      <c r="A57" s="367"/>
      <c r="B57" s="364" t="s">
        <v>453</v>
      </c>
      <c r="C57" s="360"/>
      <c r="D57" s="376">
        <v>-14.003282317468802</v>
      </c>
      <c r="E57" s="376">
        <v>-30.516598615302684</v>
      </c>
      <c r="F57" s="376">
        <v>6.5597853857945836</v>
      </c>
      <c r="G57" s="376">
        <v>-1.3366900437571161</v>
      </c>
      <c r="H57" s="376">
        <v>6.5127582017011036</v>
      </c>
      <c r="I57" s="376">
        <v>-16.592516541181837</v>
      </c>
      <c r="J57" s="376">
        <v>-5.3887711139984873</v>
      </c>
      <c r="K57" s="376">
        <v>-25.457173834477771</v>
      </c>
      <c r="L57" s="376">
        <v>7.1754096771065718</v>
      </c>
      <c r="M57" s="376">
        <v>-0.6875961277481224</v>
      </c>
      <c r="N57" s="376">
        <v>-1.5122528924113965</v>
      </c>
      <c r="O57" s="376">
        <v>-0.33299417260197117</v>
      </c>
      <c r="P57" s="376">
        <v>12.102088167053353</v>
      </c>
      <c r="Q57" s="376">
        <v>-8.0304660981869347</v>
      </c>
      <c r="R57" s="376">
        <v>-6.3732109100729133</v>
      </c>
      <c r="S57" s="55"/>
      <c r="U57" s="317"/>
      <c r="V57" s="317"/>
      <c r="W57" s="317"/>
      <c r="X57" s="317"/>
      <c r="Y57" s="317"/>
      <c r="Z57" s="317"/>
      <c r="AA57" s="317"/>
      <c r="AB57" s="317"/>
      <c r="AC57" s="317"/>
      <c r="AD57" s="317"/>
      <c r="AE57" s="317"/>
      <c r="AF57" s="317"/>
      <c r="AI57" s="251"/>
      <c r="AJ57" s="251"/>
      <c r="AK57" s="251"/>
      <c r="AL57" s="251"/>
      <c r="AM57" s="251"/>
      <c r="AN57" s="251"/>
      <c r="AO57" s="251"/>
      <c r="AP57" s="251"/>
      <c r="AQ57" s="251"/>
      <c r="AR57" s="251"/>
      <c r="AS57" s="251"/>
      <c r="AT57" s="251"/>
    </row>
    <row r="58" spans="1:46" s="1" customFormat="1" ht="30" customHeight="1">
      <c r="A58" s="367"/>
      <c r="B58" s="364" t="s">
        <v>454</v>
      </c>
      <c r="C58" s="360"/>
      <c r="D58" s="376">
        <v>-3.5460896712737338</v>
      </c>
      <c r="E58" s="376">
        <v>-12.786111476251762</v>
      </c>
      <c r="F58" s="376">
        <v>9.4832964823556836</v>
      </c>
      <c r="G58" s="376">
        <v>-6.5514662473058962</v>
      </c>
      <c r="H58" s="376">
        <v>-16.810593213080494</v>
      </c>
      <c r="I58" s="376">
        <v>8.951500180794298</v>
      </c>
      <c r="J58" s="376">
        <v>10.123861665630955</v>
      </c>
      <c r="K58" s="376">
        <v>-19.695938918678834</v>
      </c>
      <c r="L58" s="376">
        <v>3.8055214084087936</v>
      </c>
      <c r="M58" s="376">
        <v>-10.368692816378299</v>
      </c>
      <c r="N58" s="376">
        <v>-6.7278644302011088</v>
      </c>
      <c r="O58" s="376">
        <v>-9.1111835682883111</v>
      </c>
      <c r="P58" s="376">
        <v>9.3282943123513746</v>
      </c>
      <c r="Q58" s="376">
        <v>-5.4359172627102197</v>
      </c>
      <c r="R58" s="376">
        <v>1.0808249493396147</v>
      </c>
      <c r="S58" s="55"/>
      <c r="U58" s="317"/>
      <c r="V58" s="317"/>
      <c r="W58" s="317"/>
      <c r="X58" s="317"/>
      <c r="Y58" s="317"/>
      <c r="Z58" s="317"/>
      <c r="AA58" s="317"/>
      <c r="AB58" s="317"/>
      <c r="AC58" s="317"/>
      <c r="AD58" s="317"/>
      <c r="AE58" s="317"/>
      <c r="AF58" s="317"/>
      <c r="AI58" s="251"/>
      <c r="AJ58" s="251"/>
      <c r="AK58" s="251"/>
      <c r="AL58" s="251"/>
      <c r="AM58" s="251"/>
      <c r="AN58" s="251"/>
      <c r="AO58" s="251"/>
      <c r="AP58" s="251"/>
      <c r="AQ58" s="251"/>
      <c r="AR58" s="251"/>
      <c r="AS58" s="251"/>
      <c r="AT58" s="251"/>
    </row>
    <row r="59" spans="1:46" s="1" customFormat="1" ht="18" customHeight="1">
      <c r="A59" s="367"/>
      <c r="B59" s="364" t="s">
        <v>455</v>
      </c>
      <c r="C59" s="360"/>
      <c r="D59" s="376">
        <v>61.027734421899396</v>
      </c>
      <c r="E59" s="376">
        <v>-10.382493289591409</v>
      </c>
      <c r="F59" s="376">
        <v>-11.269187570198426</v>
      </c>
      <c r="G59" s="376">
        <v>17.533989685888415</v>
      </c>
      <c r="H59" s="376">
        <v>5.787794176306349</v>
      </c>
      <c r="I59" s="376">
        <v>1.0670789185928129</v>
      </c>
      <c r="J59" s="376">
        <v>-29.592598119683629</v>
      </c>
      <c r="K59" s="376">
        <v>3.513141161509111</v>
      </c>
      <c r="L59" s="376">
        <v>28.139237266444837</v>
      </c>
      <c r="M59" s="376">
        <v>-18.815915627996162</v>
      </c>
      <c r="N59" s="376">
        <v>-42.594232851097338</v>
      </c>
      <c r="O59" s="376">
        <v>26.598662780730336</v>
      </c>
      <c r="P59" s="376">
        <v>44.22777439230822</v>
      </c>
      <c r="Q59" s="376">
        <v>-6.140556781371771</v>
      </c>
      <c r="R59" s="376">
        <v>-28.349922472865501</v>
      </c>
      <c r="S59" s="55"/>
      <c r="U59" s="317"/>
      <c r="V59" s="317"/>
      <c r="W59" s="317"/>
      <c r="X59" s="317"/>
      <c r="Y59" s="317"/>
      <c r="Z59" s="317"/>
      <c r="AA59" s="317"/>
      <c r="AB59" s="317"/>
      <c r="AC59" s="317"/>
      <c r="AD59" s="317"/>
      <c r="AE59" s="317"/>
      <c r="AF59" s="317"/>
      <c r="AI59" s="251"/>
      <c r="AJ59" s="251"/>
      <c r="AK59" s="251"/>
      <c r="AL59" s="251"/>
      <c r="AM59" s="251"/>
      <c r="AN59" s="251"/>
      <c r="AO59" s="251"/>
      <c r="AP59" s="251"/>
      <c r="AQ59" s="251"/>
      <c r="AR59" s="251"/>
      <c r="AS59" s="251"/>
      <c r="AT59" s="251"/>
    </row>
    <row r="60" spans="1:46" s="1" customFormat="1" ht="18" customHeight="1">
      <c r="A60" s="367"/>
      <c r="B60" s="364" t="s">
        <v>456</v>
      </c>
      <c r="C60" s="360"/>
      <c r="D60" s="376">
        <v>21.949817041296399</v>
      </c>
      <c r="E60" s="376">
        <v>7.4756740537528401</v>
      </c>
      <c r="F60" s="376">
        <v>-11.925178478841787</v>
      </c>
      <c r="G60" s="376">
        <v>-5.7057465018339855</v>
      </c>
      <c r="H60" s="376">
        <v>-26.8165009844883</v>
      </c>
      <c r="I60" s="376">
        <v>16.42496226786534</v>
      </c>
      <c r="J60" s="376">
        <v>-17.506481794611659</v>
      </c>
      <c r="K60" s="376">
        <v>-31.497676960918284</v>
      </c>
      <c r="L60" s="376">
        <v>-10.921603830041889</v>
      </c>
      <c r="M60" s="376">
        <v>-18.530959578994512</v>
      </c>
      <c r="N60" s="376">
        <v>-31.803188565145675</v>
      </c>
      <c r="O60" s="376">
        <v>35.429262394195888</v>
      </c>
      <c r="P60" s="376">
        <v>10.029761904761898</v>
      </c>
      <c r="Q60" s="376">
        <v>-16.986746010278608</v>
      </c>
      <c r="R60" s="376">
        <v>-24.112088628217663</v>
      </c>
      <c r="S60" s="55"/>
      <c r="U60" s="317"/>
      <c r="V60" s="317"/>
      <c r="W60" s="317"/>
      <c r="X60" s="317"/>
      <c r="Y60" s="317"/>
      <c r="Z60" s="317"/>
      <c r="AA60" s="317"/>
      <c r="AB60" s="317"/>
      <c r="AC60" s="317"/>
      <c r="AD60" s="317"/>
      <c r="AE60" s="317"/>
      <c r="AF60" s="317"/>
      <c r="AI60" s="251"/>
      <c r="AJ60" s="251"/>
      <c r="AK60" s="251"/>
      <c r="AL60" s="251"/>
      <c r="AM60" s="251"/>
      <c r="AN60" s="251"/>
      <c r="AO60" s="251"/>
      <c r="AP60" s="251"/>
      <c r="AQ60" s="251"/>
      <c r="AR60" s="251"/>
      <c r="AS60" s="251"/>
      <c r="AT60" s="251"/>
    </row>
    <row r="61" spans="1:46" s="1" customFormat="1" ht="18" customHeight="1">
      <c r="A61" s="367"/>
      <c r="B61" s="364" t="s">
        <v>457</v>
      </c>
      <c r="C61" s="360"/>
      <c r="D61" s="376">
        <v>-15.793087663080797</v>
      </c>
      <c r="E61" s="376">
        <v>-13.074204946996474</v>
      </c>
      <c r="F61" s="376">
        <v>26.735459662288946</v>
      </c>
      <c r="G61" s="376">
        <v>11.991117690599552</v>
      </c>
      <c r="H61" s="376">
        <v>-7.8871998237497252</v>
      </c>
      <c r="I61" s="376">
        <v>-13.824443912939486</v>
      </c>
      <c r="J61" s="376">
        <v>8.1321121287815714</v>
      </c>
      <c r="K61" s="376">
        <v>-16.452772073921977</v>
      </c>
      <c r="L61" s="376">
        <v>40.860215053763454</v>
      </c>
      <c r="M61" s="376">
        <v>-10.556161395856051</v>
      </c>
      <c r="N61" s="376">
        <v>-0.31699585466958524</v>
      </c>
      <c r="O61" s="376">
        <v>-17.514677103718199</v>
      </c>
      <c r="P61" s="376">
        <v>10.824436536180301</v>
      </c>
      <c r="Q61" s="376">
        <v>2.5153866738025101</v>
      </c>
      <c r="R61" s="376">
        <v>1.8533020099190907</v>
      </c>
      <c r="S61" s="55"/>
      <c r="U61" s="317"/>
      <c r="V61" s="317"/>
      <c r="W61" s="317"/>
      <c r="X61" s="317"/>
      <c r="Y61" s="317"/>
      <c r="Z61" s="317"/>
      <c r="AA61" s="317"/>
      <c r="AB61" s="317"/>
      <c r="AC61" s="317"/>
      <c r="AD61" s="317"/>
      <c r="AE61" s="317"/>
      <c r="AF61" s="317"/>
      <c r="AI61" s="251"/>
      <c r="AJ61" s="251"/>
      <c r="AK61" s="251"/>
      <c r="AL61" s="251"/>
      <c r="AM61" s="251"/>
      <c r="AN61" s="251"/>
      <c r="AO61" s="251"/>
      <c r="AP61" s="251"/>
      <c r="AQ61" s="251"/>
      <c r="AR61" s="251"/>
      <c r="AS61" s="251"/>
      <c r="AT61" s="251"/>
    </row>
    <row r="62" spans="1:46" s="1" customFormat="1" ht="30" customHeight="1">
      <c r="A62" s="367"/>
      <c r="B62" s="364" t="s">
        <v>460</v>
      </c>
      <c r="C62" s="360"/>
      <c r="D62" s="376">
        <v>-13.950013583265417</v>
      </c>
      <c r="E62" s="376">
        <v>-15.244672454617202</v>
      </c>
      <c r="F62" s="376">
        <v>31.149601899706653</v>
      </c>
      <c r="G62" s="376">
        <v>-20.634075336386545</v>
      </c>
      <c r="H62" s="376">
        <v>-14.037128159248496</v>
      </c>
      <c r="I62" s="376">
        <v>-0.13529687256075817</v>
      </c>
      <c r="J62" s="376">
        <v>3.7361263092074353</v>
      </c>
      <c r="K62" s="376">
        <v>-2.0444042595941312</v>
      </c>
      <c r="L62" s="376">
        <v>2.6562740372288545</v>
      </c>
      <c r="M62" s="376">
        <v>17.263599580398619</v>
      </c>
      <c r="N62" s="376">
        <v>5.8615548455804003</v>
      </c>
      <c r="O62" s="376">
        <v>-11.122288841495305</v>
      </c>
      <c r="P62" s="376">
        <v>-21.954090641553861</v>
      </c>
      <c r="Q62" s="376">
        <v>13.824109525466994</v>
      </c>
      <c r="R62" s="376">
        <v>16.63014117527139</v>
      </c>
      <c r="S62" s="55"/>
      <c r="U62" s="317"/>
      <c r="V62" s="317"/>
      <c r="W62" s="317"/>
      <c r="X62" s="317"/>
      <c r="Y62" s="317"/>
      <c r="Z62" s="317"/>
      <c r="AA62" s="317"/>
      <c r="AB62" s="317"/>
      <c r="AC62" s="317"/>
      <c r="AD62" s="317"/>
      <c r="AE62" s="317"/>
      <c r="AF62" s="317"/>
      <c r="AI62" s="251"/>
      <c r="AJ62" s="251"/>
      <c r="AK62" s="251"/>
      <c r="AL62" s="251"/>
      <c r="AM62" s="251"/>
      <c r="AN62" s="251"/>
      <c r="AO62" s="251"/>
      <c r="AP62" s="251"/>
      <c r="AQ62" s="251"/>
      <c r="AR62" s="251"/>
      <c r="AS62" s="251"/>
      <c r="AT62" s="251"/>
    </row>
    <row r="63" spans="1:46" s="2" customFormat="1" ht="3" customHeight="1" thickBot="1">
      <c r="A63" s="37"/>
      <c r="B63" s="66"/>
      <c r="C63" s="66"/>
      <c r="D63" s="37"/>
      <c r="E63" s="37"/>
      <c r="F63" s="37"/>
      <c r="G63" s="37"/>
      <c r="H63" s="37"/>
      <c r="I63" s="37"/>
      <c r="J63" s="37"/>
      <c r="K63" s="37"/>
      <c r="L63" s="37"/>
      <c r="M63" s="37"/>
      <c r="N63" s="37"/>
      <c r="O63" s="37"/>
      <c r="P63" s="37"/>
      <c r="Q63" s="37"/>
      <c r="R63" s="37"/>
      <c r="S63" s="37"/>
    </row>
    <row r="64" spans="1:46" s="1" customFormat="1" ht="2.25" customHeight="1">
      <c r="A64" s="54"/>
      <c r="B64" s="50"/>
      <c r="C64" s="50"/>
      <c r="D64" s="55"/>
      <c r="E64" s="55"/>
      <c r="F64" s="55"/>
      <c r="G64" s="55"/>
      <c r="H64" s="55"/>
      <c r="I64" s="55"/>
      <c r="J64" s="55"/>
      <c r="K64" s="55"/>
      <c r="L64" s="55"/>
      <c r="M64" s="55"/>
      <c r="N64" s="55"/>
      <c r="O64" s="55"/>
      <c r="P64" s="55"/>
      <c r="Q64" s="55"/>
      <c r="R64" s="55"/>
      <c r="S64" s="55"/>
    </row>
    <row r="65" spans="1:32" s="2" customFormat="1" ht="13.5" customHeight="1">
      <c r="A65" s="15" t="s">
        <v>84</v>
      </c>
      <c r="B65" s="86"/>
      <c r="C65" s="86"/>
      <c r="D65" s="85"/>
      <c r="E65" s="85"/>
      <c r="F65" s="85"/>
      <c r="G65" s="85"/>
      <c r="H65" s="85"/>
      <c r="I65" s="85"/>
      <c r="J65" s="85"/>
      <c r="K65" s="85"/>
      <c r="L65" s="85"/>
      <c r="M65" s="85"/>
      <c r="N65" s="85"/>
      <c r="O65" s="85"/>
      <c r="P65" s="85"/>
      <c r="Q65" s="85"/>
      <c r="R65" s="85"/>
      <c r="S65" s="85"/>
    </row>
    <row r="66" spans="1:32" s="7" customFormat="1" ht="13.5" customHeight="1">
      <c r="A66" s="42" t="s">
        <v>85</v>
      </c>
      <c r="B66" s="86"/>
      <c r="C66" s="86"/>
      <c r="D66" s="89"/>
      <c r="E66" s="89"/>
      <c r="F66" s="89"/>
      <c r="G66" s="89"/>
      <c r="H66" s="89"/>
      <c r="I66" s="89"/>
      <c r="J66" s="89"/>
      <c r="K66" s="89"/>
      <c r="L66" s="89"/>
      <c r="M66" s="89"/>
      <c r="N66" s="89"/>
      <c r="O66" s="89"/>
      <c r="P66" s="89"/>
      <c r="Q66" s="89"/>
      <c r="R66" s="89"/>
      <c r="S66" s="89"/>
      <c r="U66" s="2"/>
      <c r="V66" s="2"/>
      <c r="W66" s="2"/>
      <c r="X66" s="2"/>
      <c r="Y66" s="2"/>
      <c r="Z66" s="2"/>
      <c r="AA66" s="2"/>
      <c r="AB66" s="2"/>
      <c r="AC66" s="2"/>
      <c r="AD66" s="2"/>
      <c r="AE66" s="2"/>
      <c r="AF66" s="2"/>
    </row>
    <row r="68" spans="1:32" ht="15" customHeight="1">
      <c r="A68" s="305"/>
      <c r="B68" s="308"/>
      <c r="C68" s="308"/>
      <c r="D68" s="309"/>
      <c r="E68" s="309"/>
      <c r="F68" s="309"/>
      <c r="G68" s="309"/>
      <c r="H68" s="309"/>
      <c r="I68" s="309"/>
      <c r="J68" s="309"/>
      <c r="K68" s="309"/>
      <c r="L68" s="309"/>
      <c r="M68" s="309"/>
      <c r="N68" s="309"/>
      <c r="O68" s="309"/>
      <c r="P68" s="309"/>
      <c r="Q68" s="309"/>
      <c r="R68" s="309"/>
      <c r="S68" s="309"/>
    </row>
    <row r="69" spans="1:32" ht="15" customHeight="1">
      <c r="A69" s="305"/>
      <c r="B69" s="308"/>
      <c r="C69" s="308"/>
      <c r="D69" s="309"/>
      <c r="E69" s="309"/>
      <c r="F69" s="309"/>
      <c r="G69" s="309"/>
      <c r="H69" s="309"/>
      <c r="I69" s="309"/>
      <c r="J69" s="309"/>
      <c r="K69" s="309"/>
      <c r="L69" s="309"/>
      <c r="M69" s="309"/>
      <c r="N69" s="309"/>
      <c r="O69" s="309"/>
      <c r="P69" s="309"/>
      <c r="Q69" s="309"/>
      <c r="R69" s="309"/>
      <c r="S69" s="309"/>
    </row>
    <row r="70" spans="1:32" ht="15" customHeight="1">
      <c r="A70" s="305"/>
      <c r="B70" s="308"/>
      <c r="C70" s="308"/>
      <c r="D70" s="309"/>
      <c r="E70" s="309"/>
      <c r="F70" s="309"/>
      <c r="G70" s="309"/>
      <c r="H70" s="309"/>
      <c r="I70" s="309"/>
      <c r="J70" s="309"/>
      <c r="K70" s="309"/>
      <c r="L70" s="309"/>
      <c r="M70" s="309"/>
      <c r="N70" s="309"/>
      <c r="O70" s="309"/>
      <c r="P70" s="309"/>
      <c r="Q70" s="309"/>
      <c r="R70" s="309"/>
      <c r="S70" s="309"/>
    </row>
    <row r="71" spans="1:32" ht="15" customHeight="1">
      <c r="A71" s="305"/>
      <c r="B71" s="308"/>
      <c r="C71" s="308"/>
      <c r="D71" s="309"/>
      <c r="E71" s="309"/>
      <c r="F71" s="309"/>
      <c r="G71" s="309"/>
      <c r="H71" s="309"/>
      <c r="I71" s="309"/>
      <c r="J71" s="309"/>
      <c r="K71" s="309"/>
      <c r="L71" s="309"/>
      <c r="M71" s="309"/>
      <c r="N71" s="309"/>
      <c r="O71" s="309"/>
      <c r="P71" s="309"/>
      <c r="Q71" s="309"/>
      <c r="R71" s="309"/>
      <c r="S71" s="309"/>
    </row>
    <row r="72" spans="1:32" ht="15" customHeight="1">
      <c r="A72" s="305"/>
      <c r="B72" s="308"/>
      <c r="C72" s="308"/>
      <c r="D72" s="309"/>
      <c r="E72" s="309"/>
      <c r="F72" s="309"/>
      <c r="G72" s="309"/>
      <c r="H72" s="309"/>
      <c r="I72" s="309"/>
      <c r="J72" s="309"/>
      <c r="K72" s="309"/>
      <c r="L72" s="309"/>
      <c r="M72" s="309"/>
      <c r="N72" s="309"/>
      <c r="O72" s="309"/>
      <c r="P72" s="309"/>
      <c r="Q72" s="309"/>
      <c r="R72" s="309"/>
      <c r="S72" s="309"/>
    </row>
    <row r="73" spans="1:32" ht="15" customHeight="1">
      <c r="A73" s="305"/>
      <c r="B73" s="308"/>
      <c r="C73" s="308"/>
      <c r="D73" s="309"/>
      <c r="E73" s="309"/>
      <c r="F73" s="309"/>
      <c r="G73" s="309"/>
      <c r="H73" s="309"/>
      <c r="I73" s="309"/>
      <c r="J73" s="309"/>
      <c r="K73" s="309"/>
      <c r="L73" s="309"/>
      <c r="M73" s="309"/>
      <c r="N73" s="309"/>
      <c r="O73" s="309"/>
      <c r="P73" s="309"/>
      <c r="Q73" s="309"/>
      <c r="R73" s="309"/>
      <c r="S73" s="309"/>
    </row>
    <row r="74" spans="1:32" ht="15" customHeight="1">
      <c r="A74" s="305"/>
      <c r="B74" s="308"/>
      <c r="C74" s="308"/>
      <c r="D74" s="309"/>
      <c r="E74" s="309"/>
      <c r="F74" s="309"/>
      <c r="G74" s="309"/>
      <c r="H74" s="309"/>
      <c r="I74" s="309"/>
      <c r="J74" s="309"/>
      <c r="K74" s="309"/>
      <c r="L74" s="309"/>
      <c r="M74" s="309"/>
      <c r="N74" s="309"/>
      <c r="O74" s="309"/>
      <c r="P74" s="309"/>
      <c r="Q74" s="309"/>
      <c r="R74" s="309"/>
      <c r="S74" s="309"/>
    </row>
    <row r="75" spans="1:32" ht="15" customHeight="1">
      <c r="A75" s="305"/>
      <c r="B75" s="308"/>
      <c r="C75" s="308"/>
      <c r="D75" s="309"/>
      <c r="E75" s="309"/>
      <c r="F75" s="309"/>
      <c r="G75" s="309"/>
      <c r="H75" s="309"/>
      <c r="I75" s="309"/>
      <c r="J75" s="309"/>
      <c r="K75" s="309"/>
      <c r="L75" s="309"/>
      <c r="M75" s="309"/>
      <c r="N75" s="309"/>
      <c r="O75" s="309"/>
      <c r="P75" s="309"/>
      <c r="Q75" s="309"/>
      <c r="R75" s="309"/>
      <c r="S75" s="309"/>
    </row>
    <row r="76" spans="1:32" ht="15" customHeight="1">
      <c r="A76" s="305"/>
      <c r="B76" s="308"/>
      <c r="C76" s="308"/>
      <c r="D76" s="309"/>
      <c r="E76" s="309"/>
      <c r="F76" s="309"/>
      <c r="G76" s="309"/>
      <c r="H76" s="309"/>
      <c r="I76" s="309"/>
      <c r="J76" s="309"/>
      <c r="K76" s="309"/>
      <c r="L76" s="309"/>
      <c r="M76" s="309"/>
      <c r="N76" s="309"/>
      <c r="O76" s="309"/>
      <c r="P76" s="309"/>
      <c r="Q76" s="309"/>
      <c r="R76" s="309"/>
      <c r="S76" s="309"/>
    </row>
    <row r="77" spans="1:32" ht="15" customHeight="1">
      <c r="A77" s="305"/>
      <c r="B77" s="308"/>
      <c r="C77" s="308"/>
      <c r="D77" s="309"/>
      <c r="E77" s="309"/>
      <c r="F77" s="309"/>
      <c r="G77" s="309"/>
      <c r="H77" s="309"/>
      <c r="I77" s="309"/>
      <c r="J77" s="309"/>
      <c r="K77" s="309"/>
      <c r="L77" s="309"/>
      <c r="M77" s="309"/>
      <c r="N77" s="309"/>
      <c r="O77" s="309"/>
      <c r="P77" s="309"/>
      <c r="Q77" s="309"/>
      <c r="R77" s="309"/>
      <c r="S77" s="309"/>
    </row>
    <row r="78" spans="1:32" ht="15" customHeight="1">
      <c r="A78" s="305"/>
      <c r="B78" s="308"/>
      <c r="C78" s="308"/>
      <c r="D78" s="309"/>
      <c r="E78" s="309"/>
      <c r="F78" s="309"/>
      <c r="G78" s="309"/>
      <c r="H78" s="309"/>
      <c r="I78" s="309"/>
      <c r="J78" s="309"/>
      <c r="K78" s="309"/>
      <c r="L78" s="309"/>
      <c r="M78" s="309"/>
      <c r="N78" s="309"/>
      <c r="O78" s="309"/>
      <c r="P78" s="309"/>
      <c r="Q78" s="309"/>
      <c r="R78" s="309"/>
      <c r="S78" s="309"/>
    </row>
    <row r="79" spans="1:32" ht="15" customHeight="1">
      <c r="A79" s="305"/>
      <c r="B79" s="308"/>
      <c r="C79" s="308"/>
      <c r="D79" s="309"/>
      <c r="E79" s="309"/>
      <c r="F79" s="309"/>
      <c r="G79" s="309"/>
      <c r="H79" s="309"/>
      <c r="I79" s="309"/>
      <c r="J79" s="309"/>
      <c r="K79" s="309"/>
      <c r="L79" s="309"/>
      <c r="M79" s="309"/>
      <c r="N79" s="309"/>
      <c r="O79" s="309"/>
      <c r="P79" s="309"/>
      <c r="Q79" s="309"/>
      <c r="R79" s="309"/>
      <c r="S79" s="309"/>
    </row>
    <row r="80" spans="1:32" ht="15" customHeight="1">
      <c r="A80" s="305"/>
      <c r="B80" s="308"/>
      <c r="C80" s="308"/>
      <c r="D80" s="309"/>
      <c r="E80" s="309"/>
      <c r="F80" s="309"/>
      <c r="G80" s="309"/>
      <c r="H80" s="309"/>
      <c r="I80" s="309"/>
      <c r="J80" s="309"/>
      <c r="K80" s="309"/>
      <c r="L80" s="309"/>
      <c r="M80" s="309"/>
      <c r="N80" s="309"/>
      <c r="O80" s="309"/>
      <c r="P80" s="309"/>
      <c r="Q80" s="309"/>
      <c r="R80" s="309"/>
      <c r="S80" s="309"/>
    </row>
    <row r="81" spans="1:19" ht="15" customHeight="1">
      <c r="A81" s="305"/>
      <c r="B81" s="308"/>
      <c r="C81" s="308"/>
      <c r="D81" s="309"/>
      <c r="E81" s="309"/>
      <c r="F81" s="309"/>
      <c r="G81" s="309"/>
      <c r="H81" s="309"/>
      <c r="I81" s="309"/>
      <c r="J81" s="309"/>
      <c r="K81" s="309"/>
      <c r="L81" s="309"/>
      <c r="M81" s="309"/>
      <c r="N81" s="309"/>
      <c r="O81" s="309"/>
      <c r="P81" s="309"/>
      <c r="Q81" s="309"/>
      <c r="R81" s="309"/>
      <c r="S81" s="309"/>
    </row>
    <row r="82" spans="1:19" ht="15" customHeight="1">
      <c r="A82" s="305"/>
      <c r="B82" s="308"/>
      <c r="C82" s="308"/>
      <c r="D82" s="309"/>
      <c r="E82" s="309"/>
      <c r="F82" s="309"/>
      <c r="G82" s="309"/>
      <c r="H82" s="309"/>
      <c r="I82" s="309"/>
      <c r="J82" s="309"/>
      <c r="K82" s="309"/>
      <c r="L82" s="309"/>
      <c r="M82" s="309"/>
      <c r="N82" s="309"/>
      <c r="O82" s="309"/>
      <c r="P82" s="309"/>
      <c r="Q82" s="309"/>
      <c r="R82" s="309"/>
      <c r="S82" s="309"/>
    </row>
    <row r="83" spans="1:19" ht="15" customHeight="1">
      <c r="A83" s="305"/>
      <c r="B83" s="308"/>
      <c r="C83" s="308"/>
      <c r="D83" s="309"/>
      <c r="E83" s="309"/>
      <c r="F83" s="309"/>
      <c r="G83" s="309"/>
      <c r="H83" s="309"/>
      <c r="I83" s="309"/>
      <c r="J83" s="309"/>
      <c r="K83" s="309"/>
      <c r="L83" s="309"/>
      <c r="M83" s="309"/>
      <c r="N83" s="309"/>
      <c r="O83" s="309"/>
      <c r="P83" s="309"/>
      <c r="Q83" s="309"/>
      <c r="R83" s="309"/>
      <c r="S83" s="309"/>
    </row>
    <row r="84" spans="1:19" ht="15" customHeight="1">
      <c r="A84" s="305"/>
      <c r="B84" s="308"/>
      <c r="C84" s="308"/>
      <c r="D84" s="309"/>
      <c r="E84" s="309"/>
      <c r="F84" s="309"/>
      <c r="G84" s="309"/>
      <c r="H84" s="309"/>
      <c r="I84" s="309"/>
      <c r="J84" s="309"/>
      <c r="K84" s="309"/>
      <c r="L84" s="309"/>
      <c r="M84" s="309"/>
      <c r="N84" s="309"/>
      <c r="O84" s="309"/>
      <c r="P84" s="309"/>
      <c r="Q84" s="309"/>
      <c r="R84" s="309"/>
      <c r="S84" s="309"/>
    </row>
    <row r="85" spans="1:19" ht="15" customHeight="1">
      <c r="A85" s="305"/>
      <c r="B85" s="308"/>
      <c r="C85" s="308"/>
      <c r="D85" s="309"/>
      <c r="E85" s="309"/>
      <c r="F85" s="309"/>
      <c r="G85" s="309"/>
      <c r="H85" s="309"/>
      <c r="I85" s="309"/>
      <c r="J85" s="309"/>
      <c r="K85" s="309"/>
      <c r="L85" s="309"/>
      <c r="M85" s="309"/>
      <c r="N85" s="309"/>
      <c r="O85" s="309"/>
      <c r="P85" s="309"/>
      <c r="Q85" s="309"/>
      <c r="R85" s="309"/>
      <c r="S85" s="309"/>
    </row>
    <row r="86" spans="1:19" ht="15" customHeight="1">
      <c r="A86" s="305"/>
      <c r="B86" s="308"/>
      <c r="C86" s="308"/>
      <c r="D86" s="309"/>
      <c r="E86" s="309"/>
      <c r="F86" s="309"/>
      <c r="G86" s="309"/>
      <c r="H86" s="309"/>
      <c r="I86" s="309"/>
      <c r="J86" s="309"/>
      <c r="K86" s="309"/>
      <c r="L86" s="309"/>
      <c r="M86" s="309"/>
      <c r="N86" s="309"/>
      <c r="O86" s="309"/>
      <c r="P86" s="309"/>
      <c r="Q86" s="309"/>
      <c r="R86" s="309"/>
      <c r="S86" s="309"/>
    </row>
    <row r="87" spans="1:19" ht="15" customHeight="1">
      <c r="A87" s="305"/>
      <c r="B87" s="308"/>
      <c r="C87" s="308"/>
      <c r="D87" s="309"/>
      <c r="E87" s="309"/>
      <c r="F87" s="309"/>
      <c r="G87" s="309"/>
      <c r="H87" s="309"/>
      <c r="I87" s="309"/>
      <c r="J87" s="309"/>
      <c r="K87" s="309"/>
      <c r="L87" s="309"/>
      <c r="M87" s="309"/>
      <c r="N87" s="309"/>
      <c r="O87" s="309"/>
      <c r="P87" s="309"/>
      <c r="Q87" s="309"/>
      <c r="R87" s="309"/>
      <c r="S87" s="309"/>
    </row>
    <row r="88" spans="1:19" ht="15" customHeight="1">
      <c r="A88" s="305"/>
      <c r="B88" s="308"/>
      <c r="C88" s="308"/>
      <c r="D88" s="309"/>
      <c r="E88" s="309"/>
      <c r="F88" s="309"/>
      <c r="G88" s="309"/>
      <c r="H88" s="309"/>
      <c r="I88" s="309"/>
      <c r="J88" s="309"/>
      <c r="K88" s="309"/>
      <c r="L88" s="309"/>
      <c r="M88" s="309"/>
      <c r="N88" s="309"/>
      <c r="O88" s="309"/>
      <c r="P88" s="309"/>
      <c r="Q88" s="309"/>
      <c r="R88" s="309"/>
      <c r="S88" s="309"/>
    </row>
    <row r="89" spans="1:19" ht="15" customHeight="1">
      <c r="A89" s="305"/>
      <c r="B89" s="308"/>
      <c r="C89" s="308"/>
      <c r="D89" s="309"/>
      <c r="E89" s="309"/>
      <c r="F89" s="309"/>
      <c r="G89" s="309"/>
      <c r="H89" s="309"/>
      <c r="I89" s="309"/>
      <c r="J89" s="309"/>
      <c r="K89" s="309"/>
      <c r="L89" s="309"/>
      <c r="M89" s="309"/>
      <c r="N89" s="309"/>
      <c r="O89" s="309"/>
      <c r="P89" s="309"/>
      <c r="Q89" s="309"/>
      <c r="R89" s="309"/>
      <c r="S89" s="309"/>
    </row>
    <row r="90" spans="1:19" ht="15" customHeight="1">
      <c r="A90" s="305"/>
      <c r="B90" s="308"/>
      <c r="C90" s="308"/>
      <c r="D90" s="309"/>
      <c r="E90" s="309"/>
      <c r="F90" s="309"/>
      <c r="G90" s="309"/>
      <c r="H90" s="309"/>
      <c r="I90" s="309"/>
      <c r="J90" s="309"/>
      <c r="K90" s="309"/>
      <c r="L90" s="309"/>
      <c r="M90" s="309"/>
      <c r="N90" s="309"/>
      <c r="O90" s="309"/>
      <c r="P90" s="309"/>
      <c r="Q90" s="309"/>
      <c r="R90" s="309"/>
      <c r="S90" s="309"/>
    </row>
    <row r="91" spans="1:19" ht="15" customHeight="1">
      <c r="A91" s="305"/>
      <c r="B91" s="308"/>
      <c r="C91" s="308"/>
      <c r="D91" s="309"/>
      <c r="E91" s="309"/>
      <c r="F91" s="309"/>
      <c r="G91" s="309"/>
      <c r="H91" s="309"/>
      <c r="I91" s="309"/>
      <c r="J91" s="309"/>
      <c r="K91" s="309"/>
      <c r="L91" s="309"/>
      <c r="M91" s="309"/>
      <c r="N91" s="309"/>
      <c r="O91" s="309"/>
      <c r="P91" s="309"/>
      <c r="Q91" s="309"/>
      <c r="R91" s="309"/>
      <c r="S91" s="309"/>
    </row>
    <row r="92" spans="1:19" ht="15" customHeight="1">
      <c r="A92" s="305"/>
      <c r="B92" s="308"/>
      <c r="C92" s="308"/>
      <c r="D92" s="309"/>
      <c r="E92" s="309"/>
      <c r="F92" s="309"/>
      <c r="G92" s="309"/>
      <c r="H92" s="309"/>
      <c r="I92" s="309"/>
      <c r="J92" s="309"/>
      <c r="K92" s="309"/>
      <c r="L92" s="309"/>
      <c r="M92" s="309"/>
      <c r="N92" s="309"/>
      <c r="O92" s="309"/>
      <c r="P92" s="309"/>
      <c r="Q92" s="309"/>
      <c r="R92" s="309"/>
      <c r="S92" s="309"/>
    </row>
    <row r="93" spans="1:19" ht="15" customHeight="1">
      <c r="A93" s="305"/>
      <c r="B93" s="308"/>
      <c r="C93" s="308"/>
      <c r="D93" s="309"/>
      <c r="E93" s="309"/>
      <c r="F93" s="309"/>
      <c r="G93" s="309"/>
      <c r="H93" s="309"/>
      <c r="I93" s="309"/>
      <c r="J93" s="309"/>
      <c r="K93" s="309"/>
      <c r="L93" s="309"/>
      <c r="M93" s="309"/>
      <c r="N93" s="309"/>
      <c r="O93" s="309"/>
      <c r="P93" s="309"/>
      <c r="Q93" s="309"/>
      <c r="R93" s="309"/>
      <c r="S93" s="309"/>
    </row>
    <row r="94" spans="1:19" ht="15" customHeight="1">
      <c r="A94" s="305"/>
      <c r="B94" s="308"/>
      <c r="C94" s="308"/>
      <c r="D94" s="309"/>
      <c r="E94" s="309"/>
      <c r="F94" s="309"/>
      <c r="G94" s="309"/>
      <c r="H94" s="309"/>
      <c r="I94" s="309"/>
      <c r="J94" s="309"/>
      <c r="K94" s="309"/>
      <c r="L94" s="309"/>
      <c r="M94" s="309"/>
      <c r="N94" s="309"/>
      <c r="O94" s="309"/>
      <c r="P94" s="309"/>
      <c r="Q94" s="309"/>
      <c r="R94" s="309"/>
      <c r="S94" s="309"/>
    </row>
  </sheetData>
  <mergeCells count="6">
    <mergeCell ref="P5:R5"/>
    <mergeCell ref="L5:O5"/>
    <mergeCell ref="A2:A3"/>
    <mergeCell ref="A5:B6"/>
    <mergeCell ref="D5:F5"/>
    <mergeCell ref="H5:K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2025-11-26T07:30:59Z</dcterms:modified>
</cp:coreProperties>
</file>